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workbookProtection workbookPassword="EB0B" lockStructure="1"/>
  <bookViews>
    <workbookView xWindow="180" yWindow="60" windowWidth="36000" windowHeight="16320" tabRatio="500"/>
  </bookViews>
  <sheets>
    <sheet name="Overview of Project" sheetId="14" r:id="rId1"/>
    <sheet name="Summary of Findings" sheetId="7" r:id="rId2"/>
    <sheet name="Priority List" sheetId="12" r:id="rId3"/>
    <sheet name="List of Regulations" sheetId="8" r:id="rId4"/>
    <sheet name="Regulated Compounds" sheetId="4" r:id="rId5"/>
    <sheet name="Research Articles" sheetId="5" r:id="rId6"/>
  </sheets>
  <definedNames>
    <definedName name="_xlnm._FilterDatabase" localSheetId="2" hidden="1">'Priority List'!$A$4:$H$782</definedName>
    <definedName name="_xlnm._FilterDatabase" localSheetId="4" hidden="1">'Regulated Compounds'!$A$4:$AA$416</definedName>
    <definedName name="_xlnm._FilterDatabase" localSheetId="5" hidden="1">'Research Articles'!$A$3:$T$3</definedName>
    <definedName name="OLE_LINK20" localSheetId="2">'Priority List'!#REF!</definedName>
    <definedName name="OLE_LINK20" localSheetId="4">'Regulated Compounds'!#REF!</definedName>
    <definedName name="OLE_LINK20" localSheetId="5">'Research Articles'!#REF!</definedName>
    <definedName name="OLE_LINK22" localSheetId="2">'Priority List'!#REF!</definedName>
    <definedName name="OLE_LINK22" localSheetId="4">'Regulated Compounds'!#REF!</definedName>
    <definedName name="OLE_LINK22" localSheetId="5">'Research Articles'!#REF!</definedName>
    <definedName name="OLE_LINK24" localSheetId="2">'Priority List'!#REF!</definedName>
    <definedName name="OLE_LINK24" localSheetId="4">'Regulated Compounds'!#REF!</definedName>
    <definedName name="OLE_LINK24" localSheetId="5">'Research Articles'!#REF!</definedName>
    <definedName name="OLE_LINK30" localSheetId="2">'Priority List'!#REF!</definedName>
    <definedName name="OLE_LINK30" localSheetId="4">'Regulated Compounds'!#REF!</definedName>
    <definedName name="OLE_LINK30" localSheetId="5">'Research Articles'!#REF!</definedName>
    <definedName name="_xlnm.Print_Area" localSheetId="2">'Priority List'!#REF!</definedName>
    <definedName name="_xlnm.Print_Area" localSheetId="4">'Regulated Compounds'!#REF!</definedName>
    <definedName name="_xlnm.Print_Area" localSheetId="5">'Research Articles'!$E$3:$T$3</definedName>
    <definedName name="synonym2substance" localSheetId="5">'Research Articles'!$D$777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43" i="7" l="1"/>
  <c r="J10" i="12"/>
  <c r="J24" i="7"/>
  <c r="J25" i="7"/>
  <c r="J26" i="7"/>
  <c r="J27" i="7"/>
  <c r="J28" i="7"/>
  <c r="J29" i="7"/>
  <c r="L40" i="7"/>
  <c r="L17" i="7"/>
  <c r="L18" i="7"/>
  <c r="L19" i="7"/>
  <c r="L20" i="7"/>
  <c r="L21" i="7"/>
  <c r="L22" i="7"/>
  <c r="L23" i="7"/>
  <c r="L7" i="7"/>
  <c r="L6" i="7"/>
  <c r="L8" i="7"/>
  <c r="L9" i="7"/>
  <c r="L10" i="7"/>
  <c r="L11" i="7"/>
  <c r="L12" i="7"/>
  <c r="L13" i="7"/>
  <c r="L14" i="7"/>
  <c r="L15" i="7"/>
  <c r="L16" i="7"/>
  <c r="L24" i="7"/>
  <c r="L25" i="7"/>
  <c r="L26" i="7"/>
  <c r="L27" i="7"/>
  <c r="L28" i="7"/>
  <c r="L29" i="7"/>
  <c r="L30" i="7"/>
  <c r="L31" i="7"/>
  <c r="L32" i="7"/>
  <c r="L33" i="7"/>
  <c r="L34" i="7"/>
  <c r="L35" i="7"/>
  <c r="L36" i="7"/>
  <c r="L37" i="7"/>
  <c r="L38" i="7"/>
  <c r="L39" i="7"/>
  <c r="L41" i="7"/>
  <c r="L42" i="7"/>
  <c r="L43"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6" i="7"/>
  <c r="J6" i="7"/>
  <c r="C43" i="7"/>
  <c r="K6" i="7"/>
  <c r="E17"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C6" i="7"/>
  <c r="D6" i="7"/>
  <c r="E6" i="7"/>
  <c r="E43" i="7"/>
  <c r="F6" i="7"/>
  <c r="H6" i="7"/>
  <c r="J7" i="7"/>
  <c r="K7" i="7"/>
  <c r="J8" i="7"/>
  <c r="K8" i="7"/>
  <c r="C9" i="7"/>
  <c r="D9" i="7"/>
  <c r="E9" i="7"/>
  <c r="F9" i="7"/>
  <c r="H9" i="7"/>
  <c r="J9" i="7"/>
  <c r="K9" i="7"/>
  <c r="J10" i="7"/>
  <c r="K10" i="7"/>
  <c r="J11" i="7"/>
  <c r="K11" i="7"/>
  <c r="J12" i="7"/>
  <c r="K12" i="7"/>
  <c r="J13" i="7"/>
  <c r="K13" i="7"/>
  <c r="J14" i="7"/>
  <c r="K14" i="7"/>
  <c r="J15" i="7"/>
  <c r="K15" i="7"/>
  <c r="J16" i="7"/>
  <c r="K16" i="7"/>
  <c r="C17" i="7"/>
  <c r="D17" i="7"/>
  <c r="F17" i="7"/>
  <c r="H17" i="7"/>
  <c r="J17" i="7"/>
  <c r="K17" i="7"/>
  <c r="J18" i="7"/>
  <c r="K18" i="7"/>
  <c r="J19" i="7"/>
  <c r="K19" i="7"/>
  <c r="J20" i="7"/>
  <c r="K20" i="7"/>
  <c r="J21" i="7"/>
  <c r="K21" i="7"/>
  <c r="J22" i="7"/>
  <c r="K22" i="7"/>
  <c r="J23" i="7"/>
  <c r="K23" i="7"/>
  <c r="C24" i="7"/>
  <c r="D24" i="7"/>
  <c r="E24" i="7"/>
  <c r="F24" i="7"/>
  <c r="H24" i="7"/>
  <c r="K24" i="7"/>
  <c r="K25" i="7"/>
  <c r="K26" i="7"/>
  <c r="K27" i="7"/>
  <c r="K28" i="7"/>
  <c r="K29" i="7"/>
  <c r="C30" i="7"/>
  <c r="D30" i="7"/>
  <c r="E30" i="7"/>
  <c r="F30" i="7"/>
  <c r="H30" i="7"/>
  <c r="J30" i="7"/>
  <c r="K30" i="7"/>
  <c r="J31" i="7"/>
  <c r="K31" i="7"/>
  <c r="J32" i="7"/>
  <c r="K32" i="7"/>
  <c r="J33" i="7"/>
  <c r="K33" i="7"/>
  <c r="J34" i="7"/>
  <c r="K34" i="7"/>
  <c r="C35" i="7"/>
  <c r="D35" i="7"/>
  <c r="E35" i="7"/>
  <c r="F35" i="7"/>
  <c r="H35" i="7"/>
  <c r="J35" i="7"/>
  <c r="K35" i="7"/>
  <c r="J36" i="7"/>
  <c r="K36" i="7"/>
  <c r="J37" i="7"/>
  <c r="K37" i="7"/>
  <c r="J38" i="7"/>
  <c r="K38" i="7"/>
  <c r="J39" i="7"/>
  <c r="K39" i="7"/>
  <c r="J40" i="7"/>
  <c r="K40" i="7"/>
  <c r="J41" i="7"/>
  <c r="K41" i="7"/>
  <c r="J42" i="7"/>
  <c r="K42" i="7"/>
  <c r="D43" i="7"/>
  <c r="F43" i="7"/>
  <c r="H43" i="7"/>
  <c r="I43" i="7"/>
  <c r="J43" i="7"/>
  <c r="K43" i="7"/>
  <c r="M43" i="7"/>
  <c r="J12" i="12"/>
  <c r="J9" i="12"/>
  <c r="J11" i="12"/>
  <c r="G8" i="12"/>
  <c r="G9" i="12"/>
  <c r="G10" i="12"/>
  <c r="G18" i="12"/>
  <c r="G19" i="12"/>
  <c r="G13" i="12"/>
  <c r="G22" i="12"/>
  <c r="G23" i="12"/>
  <c r="G24" i="12"/>
  <c r="G25" i="12"/>
  <c r="G33" i="12"/>
  <c r="G36" i="12"/>
  <c r="G31" i="12"/>
  <c r="G14" i="12"/>
  <c r="G44" i="12"/>
  <c r="G26" i="12"/>
  <c r="G37" i="12"/>
  <c r="G39" i="12"/>
  <c r="G45" i="12"/>
  <c r="G46" i="12"/>
  <c r="G58" i="12"/>
  <c r="G59" i="12"/>
  <c r="G47" i="12"/>
  <c r="G48" i="12"/>
  <c r="G77" i="12"/>
  <c r="G32" i="12"/>
  <c r="G20" i="12"/>
  <c r="G49" i="12"/>
  <c r="G60" i="12"/>
  <c r="G96" i="12"/>
  <c r="G27" i="12"/>
  <c r="G21" i="12"/>
  <c r="G28" i="12"/>
  <c r="G50" i="12"/>
  <c r="G40" i="12"/>
  <c r="G29" i="12"/>
  <c r="G135" i="12"/>
  <c r="G136" i="12"/>
  <c r="G137" i="12"/>
  <c r="G186" i="12"/>
  <c r="G51" i="12"/>
  <c r="G41" i="12"/>
  <c r="G61" i="12"/>
  <c r="G62" i="12"/>
  <c r="G187" i="12"/>
  <c r="G188" i="12"/>
  <c r="G138" i="12"/>
  <c r="G78" i="12"/>
  <c r="G190" i="12"/>
  <c r="G191" i="12"/>
  <c r="G52" i="12"/>
  <c r="G279" i="12"/>
  <c r="G98" i="12"/>
  <c r="G79" i="12"/>
  <c r="G139" i="12"/>
  <c r="G140" i="12"/>
  <c r="G280" i="12"/>
  <c r="G80" i="12"/>
  <c r="G192" i="12"/>
  <c r="G281" i="12"/>
  <c r="G63" i="12"/>
  <c r="G141" i="12"/>
  <c r="G53" i="12"/>
  <c r="G81" i="12"/>
  <c r="G99" i="12"/>
  <c r="G82" i="12"/>
  <c r="G83" i="12"/>
  <c r="G193" i="12"/>
  <c r="G282" i="12"/>
  <c r="G64" i="12"/>
  <c r="G283" i="12"/>
  <c r="G142" i="12"/>
  <c r="G284" i="12"/>
  <c r="G194" i="12"/>
  <c r="G100" i="12"/>
  <c r="G84" i="12"/>
  <c r="G285" i="12"/>
  <c r="G65" i="12"/>
  <c r="G101" i="12"/>
  <c r="G195" i="12"/>
  <c r="G196" i="12"/>
  <c r="G102" i="12"/>
  <c r="G5" i="12"/>
  <c r="G7" i="12"/>
  <c r="G12" i="12"/>
  <c r="G15" i="12"/>
  <c r="G16" i="12"/>
  <c r="G17" i="12"/>
  <c r="G30" i="12"/>
  <c r="G34" i="12"/>
  <c r="G42" i="12"/>
  <c r="G43" i="12"/>
  <c r="G54" i="12"/>
  <c r="G55" i="12"/>
  <c r="G56" i="12"/>
  <c r="G57" i="12"/>
  <c r="G69" i="12"/>
  <c r="G70" i="12"/>
  <c r="G71" i="12"/>
  <c r="G72" i="12"/>
  <c r="G73" i="12"/>
  <c r="G74" i="12"/>
  <c r="G75" i="12"/>
  <c r="G76" i="12"/>
  <c r="G87" i="12"/>
  <c r="G88" i="12"/>
  <c r="G89" i="12"/>
  <c r="G90" i="12"/>
  <c r="G91" i="12"/>
  <c r="G92" i="12"/>
  <c r="G93" i="12"/>
  <c r="G94" i="12"/>
  <c r="G95" i="12"/>
  <c r="G119" i="12"/>
  <c r="G120" i="12"/>
  <c r="G121" i="12"/>
  <c r="G122" i="12"/>
  <c r="G123" i="12"/>
  <c r="G124" i="12"/>
  <c r="G125" i="12"/>
  <c r="G126" i="12"/>
  <c r="G127" i="12"/>
  <c r="G128" i="12"/>
  <c r="G129" i="12"/>
  <c r="G130" i="12"/>
  <c r="G131" i="12"/>
  <c r="G132" i="12"/>
  <c r="G133" i="12"/>
  <c r="G134" i="12"/>
  <c r="G160" i="12"/>
  <c r="G161" i="12"/>
  <c r="G162" i="12"/>
  <c r="G163" i="12"/>
  <c r="G164" i="12"/>
  <c r="G166" i="12"/>
  <c r="G167" i="12"/>
  <c r="G168" i="12"/>
  <c r="G169" i="12"/>
  <c r="G170" i="12"/>
  <c r="G171" i="12"/>
  <c r="G172" i="12"/>
  <c r="G174" i="12"/>
  <c r="G175" i="12"/>
  <c r="G176" i="12"/>
  <c r="G177" i="12"/>
  <c r="G178" i="12"/>
  <c r="G179" i="12"/>
  <c r="G180" i="12"/>
  <c r="G181" i="12"/>
  <c r="G182" i="12"/>
  <c r="G183" i="12"/>
  <c r="G184" i="12"/>
  <c r="G185" i="12"/>
  <c r="G242" i="12"/>
  <c r="G243" i="12"/>
  <c r="G244" i="12"/>
  <c r="G245" i="12"/>
  <c r="G246" i="12"/>
  <c r="G247" i="12"/>
  <c r="G250" i="12"/>
  <c r="G251" i="12"/>
  <c r="G252" i="12"/>
  <c r="G253" i="12"/>
  <c r="G254" i="12"/>
  <c r="G255" i="12"/>
  <c r="G256" i="12"/>
  <c r="G257" i="12"/>
  <c r="G258" i="12"/>
  <c r="G259" i="12"/>
  <c r="G260" i="12"/>
  <c r="G173" i="12"/>
  <c r="G261" i="12"/>
  <c r="G262" i="12"/>
  <c r="G263" i="12"/>
  <c r="G264" i="12"/>
  <c r="G265" i="12"/>
  <c r="G266" i="12"/>
  <c r="G267" i="12"/>
  <c r="G268" i="12"/>
  <c r="G269" i="12"/>
  <c r="G270" i="12"/>
  <c r="G271" i="12"/>
  <c r="G272" i="12"/>
  <c r="G273" i="12"/>
  <c r="G274" i="12"/>
  <c r="G275" i="12"/>
  <c r="G276" i="12"/>
  <c r="G277" i="12"/>
  <c r="G278" i="12"/>
  <c r="G443" i="12"/>
  <c r="G444" i="12"/>
  <c r="G445" i="12"/>
  <c r="G446" i="12"/>
  <c r="G447" i="12"/>
  <c r="G448" i="12"/>
  <c r="G449" i="12"/>
  <c r="G450" i="12"/>
  <c r="G452" i="12"/>
  <c r="G453" i="12"/>
  <c r="G454" i="12"/>
  <c r="G455" i="12"/>
  <c r="G456" i="12"/>
  <c r="G249" i="12"/>
  <c r="G97" i="12"/>
  <c r="G457" i="12"/>
  <c r="G458" i="12"/>
  <c r="G459" i="12"/>
  <c r="G460" i="12"/>
  <c r="G461" i="12"/>
  <c r="G462" i="12"/>
  <c r="G463" i="12"/>
  <c r="G464" i="12"/>
  <c r="G465" i="12"/>
  <c r="G466" i="12"/>
  <c r="G467" i="12"/>
  <c r="G468" i="12"/>
  <c r="G469" i="12"/>
  <c r="G470" i="12"/>
  <c r="G471" i="12"/>
  <c r="G472" i="12"/>
  <c r="G473" i="12"/>
  <c r="G474" i="12"/>
  <c r="G475" i="12"/>
  <c r="G476" i="12"/>
  <c r="G477" i="12"/>
  <c r="G478" i="12"/>
  <c r="G479" i="12"/>
  <c r="G480" i="12"/>
  <c r="G481" i="12"/>
  <c r="G482" i="12"/>
  <c r="G483" i="12"/>
  <c r="G484" i="12"/>
  <c r="G485" i="12"/>
  <c r="G486" i="12"/>
  <c r="G487" i="12"/>
  <c r="G488" i="12"/>
  <c r="G489" i="12"/>
  <c r="G490" i="12"/>
  <c r="G491" i="12"/>
  <c r="G492" i="12"/>
  <c r="G493" i="12"/>
  <c r="G494" i="12"/>
  <c r="G495" i="12"/>
  <c r="G496" i="12"/>
  <c r="G497" i="12"/>
  <c r="G498" i="12"/>
  <c r="G499" i="12"/>
  <c r="G500" i="12"/>
  <c r="G501" i="12"/>
  <c r="G502" i="12"/>
  <c r="G503" i="12"/>
  <c r="G504" i="12"/>
  <c r="G505" i="12"/>
  <c r="G506" i="12"/>
  <c r="G507" i="12"/>
  <c r="G508" i="12"/>
  <c r="G509" i="12"/>
  <c r="G510" i="12"/>
  <c r="G511" i="12"/>
  <c r="G512" i="12"/>
  <c r="G513" i="12"/>
  <c r="G514" i="12"/>
  <c r="G515" i="12"/>
  <c r="G516" i="12"/>
  <c r="G517" i="12"/>
  <c r="G518" i="12"/>
  <c r="G519" i="12"/>
  <c r="G520" i="12"/>
  <c r="G521" i="12"/>
  <c r="G522" i="12"/>
  <c r="G523" i="12"/>
  <c r="G609" i="12"/>
  <c r="G610" i="12"/>
  <c r="G611" i="12"/>
  <c r="G612" i="12"/>
  <c r="G613" i="12"/>
  <c r="G614" i="12"/>
  <c r="G615" i="12"/>
  <c r="G616" i="12"/>
  <c r="G617" i="12"/>
  <c r="G618" i="12"/>
  <c r="G619" i="12"/>
  <c r="G620" i="12"/>
  <c r="G621" i="12"/>
  <c r="G622" i="12"/>
  <c r="G623" i="12"/>
  <c r="G624" i="12"/>
  <c r="G625" i="12"/>
  <c r="G626" i="12"/>
  <c r="G627" i="12"/>
  <c r="G628" i="12"/>
  <c r="G629" i="12"/>
  <c r="G630" i="12"/>
  <c r="G631" i="12"/>
  <c r="G165" i="12"/>
  <c r="G632" i="12"/>
  <c r="G633" i="12"/>
  <c r="G634" i="12"/>
  <c r="G635" i="12"/>
  <c r="G636" i="12"/>
  <c r="G637" i="12"/>
  <c r="G451" i="12"/>
  <c r="G638" i="12"/>
  <c r="G639" i="12"/>
  <c r="G640" i="12"/>
  <c r="G641" i="12"/>
  <c r="G642" i="12"/>
  <c r="G643" i="12"/>
  <c r="G644" i="12"/>
  <c r="G645" i="12"/>
  <c r="G646" i="12"/>
  <c r="G248" i="12"/>
  <c r="G647" i="12"/>
  <c r="G648" i="12"/>
  <c r="G649" i="12"/>
  <c r="G650" i="12"/>
  <c r="G651" i="12"/>
  <c r="G652" i="12"/>
  <c r="G653" i="12"/>
  <c r="G654" i="12"/>
  <c r="G655" i="12"/>
  <c r="G656" i="12"/>
  <c r="G657" i="12"/>
  <c r="G658" i="12"/>
  <c r="G659" i="12"/>
  <c r="G660" i="12"/>
  <c r="G661" i="12"/>
  <c r="G662" i="12"/>
  <c r="G663" i="12"/>
  <c r="G664" i="12"/>
  <c r="G665" i="12"/>
  <c r="G666" i="12"/>
  <c r="G667" i="12"/>
  <c r="G668" i="12"/>
  <c r="G669" i="12"/>
  <c r="G670" i="12"/>
  <c r="G671" i="12"/>
  <c r="G672" i="12"/>
  <c r="G673" i="12"/>
  <c r="G674" i="12"/>
  <c r="G675" i="12"/>
  <c r="G676" i="12"/>
  <c r="G677" i="12"/>
  <c r="G678" i="12"/>
  <c r="G679" i="12"/>
  <c r="G680" i="12"/>
  <c r="G681" i="12"/>
  <c r="G682" i="12"/>
  <c r="G683" i="12"/>
  <c r="G684" i="12"/>
  <c r="G685" i="12"/>
  <c r="G686" i="12"/>
  <c r="G687" i="12"/>
  <c r="G688" i="12"/>
  <c r="G689" i="12"/>
  <c r="G690" i="12"/>
  <c r="G691" i="12"/>
  <c r="G692" i="12"/>
  <c r="G693" i="12"/>
  <c r="G694" i="12"/>
  <c r="G695" i="12"/>
  <c r="G696" i="12"/>
  <c r="G697" i="12"/>
  <c r="G698" i="12"/>
  <c r="G699" i="12"/>
  <c r="G700" i="12"/>
  <c r="G701" i="12"/>
  <c r="G702" i="12"/>
  <c r="G703" i="12"/>
  <c r="G704" i="12"/>
  <c r="G705" i="12"/>
  <c r="G3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524" i="12"/>
  <c r="G525" i="12"/>
  <c r="G197" i="12"/>
  <c r="G526" i="12"/>
  <c r="G527" i="12"/>
  <c r="G286" i="12"/>
  <c r="G287" i="12"/>
  <c r="G288" i="12"/>
  <c r="G528" i="12"/>
  <c r="G529" i="12"/>
  <c r="G103" i="12"/>
  <c r="G289" i="12"/>
  <c r="G290" i="12"/>
  <c r="G530" i="12"/>
  <c r="G531" i="12"/>
  <c r="G198" i="12"/>
  <c r="G532" i="12"/>
  <c r="G533" i="12"/>
  <c r="G291" i="12"/>
  <c r="G292" i="12"/>
  <c r="G293" i="12"/>
  <c r="G294" i="12"/>
  <c r="G534" i="12"/>
  <c r="G295" i="12"/>
  <c r="G296" i="12"/>
  <c r="G143" i="12"/>
  <c r="G297" i="12"/>
  <c r="G298" i="12"/>
  <c r="G299" i="12"/>
  <c r="G199" i="12"/>
  <c r="G66" i="12"/>
  <c r="G300" i="12"/>
  <c r="G301" i="12"/>
  <c r="G200" i="12"/>
  <c r="G302" i="12"/>
  <c r="G535" i="12"/>
  <c r="G536" i="12"/>
  <c r="G537" i="12"/>
  <c r="G303" i="12"/>
  <c r="G304" i="12"/>
  <c r="G538" i="12"/>
  <c r="G539" i="12"/>
  <c r="G104" i="12"/>
  <c r="G305" i="12"/>
  <c r="G201" i="12"/>
  <c r="G540" i="12"/>
  <c r="G306" i="12"/>
  <c r="G541" i="12"/>
  <c r="G542" i="12"/>
  <c r="G543" i="12"/>
  <c r="G202" i="12"/>
  <c r="G203" i="12"/>
  <c r="G544" i="12"/>
  <c r="G307" i="12"/>
  <c r="G105" i="12"/>
  <c r="G545" i="12"/>
  <c r="G308" i="12"/>
  <c r="G309" i="12"/>
  <c r="G310" i="12"/>
  <c r="G311" i="12"/>
  <c r="G546" i="12"/>
  <c r="G547" i="12"/>
  <c r="G204" i="12"/>
  <c r="G548" i="12"/>
  <c r="G312" i="12"/>
  <c r="G313" i="12"/>
  <c r="G314" i="12"/>
  <c r="G549" i="12"/>
  <c r="G315" i="12"/>
  <c r="G316" i="12"/>
  <c r="G317" i="12"/>
  <c r="G318" i="12"/>
  <c r="G550" i="12"/>
  <c r="G551" i="12"/>
  <c r="G144" i="12"/>
  <c r="G319" i="12"/>
  <c r="G320" i="12"/>
  <c r="G321" i="12"/>
  <c r="G552" i="12"/>
  <c r="G322" i="12"/>
  <c r="G323" i="12"/>
  <c r="G324" i="12"/>
  <c r="G11" i="12"/>
  <c r="G106" i="12"/>
  <c r="G325" i="12"/>
  <c r="G553" i="12"/>
  <c r="G205" i="12"/>
  <c r="G554" i="12"/>
  <c r="G206" i="12"/>
  <c r="G555" i="12"/>
  <c r="G556" i="12"/>
  <c r="G557" i="12"/>
  <c r="G107" i="12"/>
  <c r="G326" i="12"/>
  <c r="G145" i="12"/>
  <c r="G327" i="12"/>
  <c r="G558" i="12"/>
  <c r="G328" i="12"/>
  <c r="G559" i="12"/>
  <c r="G329" i="12"/>
  <c r="G330" i="12"/>
  <c r="G67" i="12"/>
  <c r="G331" i="12"/>
  <c r="G146" i="12"/>
  <c r="G108" i="12"/>
  <c r="G332" i="12"/>
  <c r="G560" i="12"/>
  <c r="G333" i="12"/>
  <c r="G334" i="12"/>
  <c r="G335" i="12"/>
  <c r="G336" i="12"/>
  <c r="G207" i="12"/>
  <c r="G208" i="12"/>
  <c r="G561" i="12"/>
  <c r="G337" i="12"/>
  <c r="G338" i="12"/>
  <c r="G339" i="12"/>
  <c r="G85" i="12"/>
  <c r="G340" i="12"/>
  <c r="G562" i="12"/>
  <c r="G563" i="12"/>
  <c r="G209" i="12"/>
  <c r="G210" i="12"/>
  <c r="G341" i="12"/>
  <c r="G342" i="12"/>
  <c r="G343" i="12"/>
  <c r="G344" i="12"/>
  <c r="G345" i="12"/>
  <c r="G109" i="12"/>
  <c r="G211" i="12"/>
  <c r="G212" i="12"/>
  <c r="G564" i="12"/>
  <c r="G110" i="12"/>
  <c r="G213" i="12"/>
  <c r="G214" i="12"/>
  <c r="G565" i="12"/>
  <c r="G215" i="12"/>
  <c r="G346" i="12"/>
  <c r="G347" i="12"/>
  <c r="G348" i="12"/>
  <c r="G349" i="12"/>
  <c r="G566" i="12"/>
  <c r="G567" i="12"/>
  <c r="G568" i="12"/>
  <c r="G350" i="12"/>
  <c r="G216" i="12"/>
  <c r="G351" i="12"/>
  <c r="G352" i="12"/>
  <c r="G217" i="12"/>
  <c r="G147" i="12"/>
  <c r="G353" i="12"/>
  <c r="G354" i="12"/>
  <c r="G355" i="12"/>
  <c r="G356" i="12"/>
  <c r="G357" i="12"/>
  <c r="G358" i="12"/>
  <c r="G359" i="12"/>
  <c r="G360" i="12"/>
  <c r="G218" i="12"/>
  <c r="G361" i="12"/>
  <c r="G362" i="12"/>
  <c r="G111" i="12"/>
  <c r="G569" i="12"/>
  <c r="G570" i="12"/>
  <c r="G363" i="12"/>
  <c r="G571" i="12"/>
  <c r="G219" i="12"/>
  <c r="G364" i="12"/>
  <c r="G365" i="12"/>
  <c r="G366" i="12"/>
  <c r="G572" i="12"/>
  <c r="G367" i="12"/>
  <c r="G573" i="12"/>
  <c r="G574" i="12"/>
  <c r="G368" i="12"/>
  <c r="G148" i="12"/>
  <c r="G369" i="12"/>
  <c r="G370" i="12"/>
  <c r="G371" i="12"/>
  <c r="G372" i="12"/>
  <c r="G149" i="12"/>
  <c r="G150" i="12"/>
  <c r="G373" i="12"/>
  <c r="G374" i="12"/>
  <c r="G575" i="12"/>
  <c r="G375" i="12"/>
  <c r="G376" i="12"/>
  <c r="G220" i="12"/>
  <c r="G86" i="12"/>
  <c r="G576" i="12"/>
  <c r="G151" i="12"/>
  <c r="G377" i="12"/>
  <c r="G221" i="12"/>
  <c r="G577" i="12"/>
  <c r="G578" i="12"/>
  <c r="G378" i="12"/>
  <c r="G379" i="12"/>
  <c r="G380" i="12"/>
  <c r="G381" i="12"/>
  <c r="G382" i="12"/>
  <c r="G383" i="12"/>
  <c r="G152" i="12"/>
  <c r="G384" i="12"/>
  <c r="G385" i="12"/>
  <c r="G112" i="12"/>
  <c r="G579" i="12"/>
  <c r="G386" i="12"/>
  <c r="G580" i="12"/>
  <c r="G581" i="12"/>
  <c r="G582" i="12"/>
  <c r="G387" i="12"/>
  <c r="G583" i="12"/>
  <c r="G584" i="12"/>
  <c r="G585" i="12"/>
  <c r="G586" i="12"/>
  <c r="G388" i="12"/>
  <c r="G389" i="12"/>
  <c r="G390" i="12"/>
  <c r="G391" i="12"/>
  <c r="G392" i="12"/>
  <c r="G222" i="12"/>
  <c r="G587" i="12"/>
  <c r="G588" i="12"/>
  <c r="G589" i="12"/>
  <c r="G393" i="12"/>
  <c r="G590" i="12"/>
  <c r="G394" i="12"/>
  <c r="G395" i="12"/>
  <c r="G223" i="12"/>
  <c r="G591" i="12"/>
  <c r="G224" i="12"/>
  <c r="G396" i="12"/>
  <c r="G592" i="12"/>
  <c r="G225" i="12"/>
  <c r="G226" i="12"/>
  <c r="G397" i="12"/>
  <c r="G398" i="12"/>
  <c r="G227" i="12"/>
  <c r="G399" i="12"/>
  <c r="G38" i="12"/>
  <c r="G153" i="12"/>
  <c r="G400" i="12"/>
  <c r="G401" i="12"/>
  <c r="G113" i="12"/>
  <c r="G402" i="12"/>
  <c r="G403" i="12"/>
  <c r="G404" i="12"/>
  <c r="G405" i="12"/>
  <c r="G406" i="12"/>
  <c r="G593" i="12"/>
  <c r="G154" i="12"/>
  <c r="G407" i="12"/>
  <c r="G408" i="12"/>
  <c r="G409" i="12"/>
  <c r="G410" i="12"/>
  <c r="G411" i="12"/>
  <c r="G412" i="12"/>
  <c r="G594" i="12"/>
  <c r="G413" i="12"/>
  <c r="G414" i="12"/>
  <c r="G415" i="12"/>
  <c r="G228" i="12"/>
  <c r="G416" i="12"/>
  <c r="G417" i="12"/>
  <c r="G595" i="12"/>
  <c r="G418" i="12"/>
  <c r="G419" i="12"/>
  <c r="G155" i="12"/>
  <c r="G420" i="12"/>
  <c r="G421" i="12"/>
  <c r="G422" i="12"/>
  <c r="G596" i="12"/>
  <c r="G423" i="12"/>
  <c r="G229" i="12"/>
  <c r="G230" i="12"/>
  <c r="G424" i="12"/>
  <c r="G231" i="12"/>
  <c r="G425" i="12"/>
  <c r="G189" i="12"/>
  <c r="G597" i="12"/>
  <c r="G232" i="12"/>
  <c r="G114" i="12"/>
  <c r="G233" i="12"/>
  <c r="G598" i="12"/>
  <c r="G426" i="12"/>
  <c r="G234" i="12"/>
  <c r="G427" i="12"/>
  <c r="G428" i="12"/>
  <c r="G429" i="12"/>
  <c r="G430" i="12"/>
  <c r="G235" i="12"/>
  <c r="G431" i="12"/>
  <c r="G236" i="12"/>
  <c r="G599" i="12"/>
  <c r="G600" i="12"/>
  <c r="G237" i="12"/>
  <c r="G432" i="12"/>
  <c r="G156" i="12"/>
  <c r="G433" i="12"/>
  <c r="G434" i="12"/>
  <c r="G435" i="12"/>
  <c r="G436" i="12"/>
  <c r="G601" i="12"/>
  <c r="G602" i="12"/>
  <c r="G238" i="12"/>
  <c r="G239" i="12"/>
  <c r="G240" i="12"/>
  <c r="G241" i="12"/>
  <c r="G115" i="12"/>
  <c r="G157" i="12"/>
  <c r="G603" i="12"/>
  <c r="G437" i="12"/>
  <c r="G604" i="12"/>
  <c r="G116" i="12"/>
  <c r="G438" i="12"/>
  <c r="G605" i="12"/>
  <c r="G439" i="12"/>
  <c r="G606" i="12"/>
  <c r="G607" i="12"/>
  <c r="G440" i="12"/>
  <c r="G441" i="12"/>
  <c r="G608" i="12"/>
  <c r="G68" i="12"/>
  <c r="G158" i="12"/>
  <c r="G117" i="12"/>
  <c r="G118" i="12"/>
  <c r="G159" i="12"/>
  <c r="G442" i="12"/>
  <c r="G6" i="12"/>
  <c r="W311" i="4"/>
  <c r="X311" i="4"/>
  <c r="Y311" i="4"/>
  <c r="Z311" i="4"/>
  <c r="AA311" i="4"/>
  <c r="G24" i="8"/>
  <c r="AA245" i="4"/>
  <c r="AA246" i="4"/>
  <c r="AA250" i="4"/>
  <c r="AA251" i="4"/>
  <c r="AA253" i="4"/>
  <c r="AA254" i="4"/>
  <c r="AA283" i="4"/>
  <c r="AA284" i="4"/>
  <c r="AA285" i="4"/>
  <c r="AA286" i="4"/>
  <c r="AA287" i="4"/>
  <c r="AA288" i="4"/>
  <c r="AA289" i="4"/>
  <c r="AA290" i="4"/>
  <c r="AA30" i="4"/>
  <c r="AA33" i="4"/>
  <c r="AA34" i="4"/>
  <c r="AA35" i="4"/>
  <c r="AA39" i="4"/>
  <c r="AA46" i="4"/>
  <c r="AA50" i="4"/>
  <c r="AA51" i="4"/>
  <c r="AA53" i="4"/>
  <c r="AA57" i="4"/>
  <c r="AA62" i="4"/>
  <c r="AA52" i="4"/>
  <c r="AA64" i="4"/>
  <c r="AA67" i="4"/>
  <c r="AA69" i="4"/>
  <c r="AA70" i="4"/>
  <c r="AA78" i="4"/>
  <c r="AA79" i="4"/>
  <c r="AA88" i="4"/>
  <c r="AA90" i="4"/>
  <c r="AA92" i="4"/>
  <c r="AA93" i="4"/>
  <c r="AA94" i="4"/>
  <c r="AA96" i="4"/>
  <c r="AA97" i="4"/>
  <c r="AA85" i="4"/>
  <c r="AA115" i="4"/>
  <c r="AA116" i="4"/>
  <c r="AA117" i="4"/>
  <c r="AA118" i="4"/>
  <c r="AA123" i="4"/>
  <c r="AA130" i="4"/>
  <c r="AA131" i="4"/>
  <c r="AA100" i="4"/>
  <c r="AA101" i="4"/>
  <c r="AA102" i="4"/>
  <c r="AA104" i="4"/>
  <c r="AA105" i="4"/>
  <c r="AA106" i="4"/>
  <c r="AA107" i="4"/>
  <c r="AA108" i="4"/>
  <c r="AA109" i="4"/>
  <c r="AA111" i="4"/>
  <c r="AA112" i="4"/>
  <c r="AA113" i="4"/>
  <c r="AA119" i="4"/>
  <c r="AA120" i="4"/>
  <c r="AA124" i="4"/>
  <c r="AA126" i="4"/>
  <c r="AA127" i="4"/>
  <c r="AA128" i="4"/>
  <c r="AA129" i="4"/>
  <c r="AA132" i="4"/>
  <c r="AA135" i="4"/>
  <c r="AA136" i="4"/>
  <c r="AA137" i="4"/>
  <c r="AA138" i="4"/>
  <c r="AA139" i="4"/>
  <c r="AA140" i="4"/>
  <c r="AA147" i="4"/>
  <c r="AA149" i="4"/>
  <c r="AA151" i="4"/>
  <c r="AA152" i="4"/>
  <c r="AA153" i="4"/>
  <c r="AA157" i="4"/>
  <c r="AA158" i="4"/>
  <c r="AA163" i="4"/>
  <c r="AA164" i="4"/>
  <c r="AA165" i="4"/>
  <c r="AA167" i="4"/>
  <c r="AA168" i="4"/>
  <c r="AA169" i="4"/>
  <c r="AA255" i="4"/>
  <c r="AA270" i="4"/>
  <c r="AA272" i="4"/>
  <c r="AA291" i="4"/>
  <c r="AA292" i="4"/>
  <c r="AA293" i="4"/>
  <c r="AA294" i="4"/>
  <c r="AA295" i="4"/>
  <c r="AA11" i="4"/>
  <c r="AA193" i="4"/>
  <c r="AA186" i="4"/>
  <c r="AA243" i="4"/>
  <c r="AA84" i="4"/>
  <c r="AA282" i="4"/>
  <c r="AA278" i="4"/>
  <c r="AA279" i="4"/>
  <c r="AA280" i="4"/>
  <c r="AA281" i="4"/>
  <c r="AA209" i="4"/>
  <c r="AA242" i="4"/>
  <c r="AA331" i="4"/>
  <c r="AA299" i="4"/>
  <c r="AA403" i="4"/>
  <c r="AA5" i="4"/>
  <c r="AA244" i="4"/>
  <c r="AA248" i="4"/>
  <c r="AA249" i="4"/>
  <c r="AA252" i="4"/>
  <c r="AA6" i="4"/>
  <c r="AA38" i="4"/>
  <c r="AA40" i="4"/>
  <c r="AA41" i="4"/>
  <c r="AA45" i="4"/>
  <c r="AA47" i="4"/>
  <c r="AA49" i="4"/>
  <c r="AA63" i="4"/>
  <c r="AA66" i="4"/>
  <c r="AA68" i="4"/>
  <c r="AA72" i="4"/>
  <c r="AA81" i="4"/>
  <c r="AA82" i="4"/>
  <c r="AA87" i="4"/>
  <c r="AA91" i="4"/>
  <c r="AA86" i="4"/>
  <c r="AA114" i="4"/>
  <c r="AA110" i="4"/>
  <c r="AA121" i="4"/>
  <c r="AA122" i="4"/>
  <c r="AA125" i="4"/>
  <c r="AA133" i="4"/>
  <c r="AA143" i="4"/>
  <c r="AA144" i="4"/>
  <c r="AA148" i="4"/>
  <c r="AA166" i="4"/>
  <c r="AA256" i="4"/>
  <c r="AA260" i="4"/>
  <c r="AA262" i="4"/>
  <c r="AA263" i="4"/>
  <c r="AA264" i="4"/>
  <c r="AA268" i="4"/>
  <c r="AA273" i="4"/>
  <c r="AA7" i="4"/>
  <c r="AA8" i="4"/>
  <c r="AA9" i="4"/>
  <c r="AA10" i="4"/>
  <c r="AA12" i="4"/>
  <c r="AA184" i="4"/>
  <c r="AA196" i="4"/>
  <c r="AA198" i="4"/>
  <c r="AA275" i="4"/>
  <c r="AA276" i="4"/>
  <c r="AA200" i="4"/>
  <c r="AA15" i="4"/>
  <c r="AA17" i="4"/>
  <c r="AA21" i="4"/>
  <c r="AA22" i="4"/>
  <c r="AA23" i="4"/>
  <c r="AA25" i="4"/>
  <c r="AA26" i="4"/>
  <c r="AA28" i="4"/>
  <c r="AA29" i="4"/>
  <c r="AA170" i="4"/>
  <c r="AA171" i="4"/>
  <c r="AA172" i="4"/>
  <c r="AA174" i="4"/>
  <c r="AA175" i="4"/>
  <c r="AA179" i="4"/>
  <c r="AA181" i="4"/>
  <c r="AA203" i="4"/>
  <c r="AA204" i="4"/>
  <c r="AA208" i="4"/>
  <c r="AA213" i="4"/>
  <c r="AA214" i="4"/>
  <c r="AA217" i="4"/>
  <c r="AA218" i="4"/>
  <c r="AA219" i="4"/>
  <c r="AA220" i="4"/>
  <c r="AA221" i="4"/>
  <c r="AA224" i="4"/>
  <c r="AA225" i="4"/>
  <c r="AA226" i="4"/>
  <c r="AA227" i="4"/>
  <c r="AA230" i="4"/>
  <c r="AA231" i="4"/>
  <c r="AA232" i="4"/>
  <c r="AA233" i="4"/>
  <c r="AA236" i="4"/>
  <c r="AA237" i="4"/>
  <c r="AA238" i="4"/>
  <c r="AA239" i="4"/>
  <c r="AA240" i="4"/>
  <c r="AA296" i="4"/>
  <c r="AA297" i="4"/>
  <c r="AA298" i="4"/>
  <c r="AA301" i="4"/>
  <c r="AA302" i="4"/>
  <c r="AA303" i="4"/>
  <c r="AA304" i="4"/>
  <c r="AA305" i="4"/>
  <c r="AA306" i="4"/>
  <c r="AA308" i="4"/>
  <c r="AA309" i="4"/>
  <c r="AA310" i="4"/>
  <c r="AA312" i="4"/>
  <c r="AA313" i="4"/>
  <c r="AA317" i="4"/>
  <c r="AA318" i="4"/>
  <c r="AA319" i="4"/>
  <c r="AA320" i="4"/>
  <c r="AA321" i="4"/>
  <c r="AA322" i="4"/>
  <c r="AA323" i="4"/>
  <c r="AA324" i="4"/>
  <c r="AA325" i="4"/>
  <c r="AA326" i="4"/>
  <c r="AA328" i="4"/>
  <c r="AA329" i="4"/>
  <c r="AA330" i="4"/>
  <c r="AA332" i="4"/>
  <c r="AA334" i="4"/>
  <c r="AA335" i="4"/>
  <c r="AA337" i="4"/>
  <c r="AA338" i="4"/>
  <c r="AA339" i="4"/>
  <c r="AA340" i="4"/>
  <c r="AA341" i="4"/>
  <c r="AA342" i="4"/>
  <c r="AA347" i="4"/>
  <c r="AA348" i="4"/>
  <c r="AA349" i="4"/>
  <c r="AA350" i="4"/>
  <c r="AA351" i="4"/>
  <c r="AA352" i="4"/>
  <c r="AA353" i="4"/>
  <c r="AA354" i="4"/>
  <c r="AA355" i="4"/>
  <c r="AA356" i="4"/>
  <c r="AA357" i="4"/>
  <c r="AA358" i="4"/>
  <c r="AA359" i="4"/>
  <c r="AA361" i="4"/>
  <c r="AA363" i="4"/>
  <c r="AA364" i="4"/>
  <c r="AA367" i="4"/>
  <c r="AA368" i="4"/>
  <c r="AA369" i="4"/>
  <c r="AA370" i="4"/>
  <c r="AA371" i="4"/>
  <c r="AA373" i="4"/>
  <c r="AA374" i="4"/>
  <c r="AA375" i="4"/>
  <c r="AA376" i="4"/>
  <c r="AA377" i="4"/>
  <c r="AA378" i="4"/>
  <c r="AA379" i="4"/>
  <c r="AA380" i="4"/>
  <c r="AA385" i="4"/>
  <c r="AA386" i="4"/>
  <c r="AA387" i="4"/>
  <c r="AA388" i="4"/>
  <c r="AA389" i="4"/>
  <c r="AA390" i="4"/>
  <c r="AA391" i="4"/>
  <c r="AA392" i="4"/>
  <c r="AA393" i="4"/>
  <c r="AA394" i="4"/>
  <c r="AA395" i="4"/>
  <c r="AA396" i="4"/>
  <c r="AA398" i="4"/>
  <c r="AA399" i="4"/>
  <c r="AA400" i="4"/>
  <c r="AA401" i="4"/>
  <c r="AA402" i="4"/>
  <c r="AA407" i="4"/>
  <c r="AA408" i="4"/>
  <c r="AA409" i="4"/>
  <c r="AA410" i="4"/>
  <c r="AA411" i="4"/>
  <c r="AA412" i="4"/>
  <c r="AA414" i="4"/>
  <c r="AA416" i="4"/>
  <c r="AA36" i="4"/>
  <c r="AA54" i="4"/>
  <c r="AA56" i="4"/>
  <c r="AA58" i="4"/>
  <c r="AA59" i="4"/>
  <c r="AA60" i="4"/>
  <c r="AA65" i="4"/>
  <c r="AA80" i="4"/>
  <c r="AA89" i="4"/>
  <c r="AA141" i="4"/>
  <c r="AA142" i="4"/>
  <c r="AA146" i="4"/>
  <c r="AA150" i="4"/>
  <c r="AA156" i="4"/>
  <c r="AA257" i="4"/>
  <c r="AA258" i="4"/>
  <c r="AA261" i="4"/>
  <c r="AA265" i="4"/>
  <c r="AA266" i="4"/>
  <c r="AA267" i="4"/>
  <c r="AA274" i="4"/>
  <c r="AA195" i="4"/>
  <c r="AA199" i="4"/>
  <c r="AA13" i="4"/>
  <c r="AA16" i="4"/>
  <c r="AA18" i="4"/>
  <c r="AA20" i="4"/>
  <c r="AA24" i="4"/>
  <c r="AA27" i="4"/>
  <c r="AA173" i="4"/>
  <c r="AA176" i="4"/>
  <c r="AA201" i="4"/>
  <c r="AA205" i="4"/>
  <c r="AA211" i="4"/>
  <c r="AA212" i="4"/>
  <c r="AA215" i="4"/>
  <c r="AA216" i="4"/>
  <c r="AA228" i="4"/>
  <c r="AA229" i="4"/>
  <c r="AA235" i="4"/>
  <c r="AA314" i="4"/>
  <c r="AA315" i="4"/>
  <c r="AA316" i="4"/>
  <c r="AA336" i="4"/>
  <c r="AA345" i="4"/>
  <c r="AA346" i="4"/>
  <c r="AA360" i="4"/>
  <c r="AA366" i="4"/>
  <c r="AA381" i="4"/>
  <c r="AA382" i="4"/>
  <c r="AA404" i="4"/>
  <c r="AA405" i="4"/>
  <c r="AA406" i="4"/>
  <c r="AA43" i="4"/>
  <c r="AA73" i="4"/>
  <c r="AA74" i="4"/>
  <c r="AA75" i="4"/>
  <c r="AA83" i="4"/>
  <c r="AA99" i="4"/>
  <c r="AA154" i="4"/>
  <c r="AA155" i="4"/>
  <c r="AA159" i="4"/>
  <c r="AA162" i="4"/>
  <c r="AA269" i="4"/>
  <c r="AA177" i="4"/>
  <c r="AA182" i="4"/>
  <c r="AA202" i="4"/>
  <c r="AA223" i="4"/>
  <c r="AA234" i="4"/>
  <c r="AA241" i="4"/>
  <c r="AA327" i="4"/>
  <c r="AA362" i="4"/>
  <c r="AA365" i="4"/>
  <c r="AA372" i="4"/>
  <c r="AA383" i="4"/>
  <c r="AA413" i="4"/>
  <c r="AA31" i="4"/>
  <c r="AA32" i="4"/>
  <c r="AA42" i="4"/>
  <c r="AA44" i="4"/>
  <c r="AA48" i="4"/>
  <c r="AA55" i="4"/>
  <c r="AA61" i="4"/>
  <c r="AA71" i="4"/>
  <c r="AA76" i="4"/>
  <c r="AA98" i="4"/>
  <c r="AA103" i="4"/>
  <c r="AA145" i="4"/>
  <c r="AA160" i="4"/>
  <c r="AA161" i="4"/>
  <c r="AA271" i="4"/>
  <c r="AA187" i="4"/>
  <c r="AA197" i="4"/>
  <c r="AA277" i="4"/>
  <c r="AA14" i="4"/>
  <c r="AA19" i="4"/>
  <c r="AA178" i="4"/>
  <c r="AA207" i="4"/>
  <c r="AA222" i="4"/>
  <c r="AA300" i="4"/>
  <c r="AA343" i="4"/>
  <c r="AA344" i="4"/>
  <c r="AA384" i="4"/>
  <c r="AA415" i="4"/>
  <c r="AA247" i="4"/>
  <c r="AA188" i="4"/>
  <c r="AA191" i="4"/>
  <c r="AA180" i="4"/>
  <c r="AA206" i="4"/>
  <c r="AA210" i="4"/>
  <c r="AA333" i="4"/>
  <c r="AA397" i="4"/>
  <c r="AA37" i="4"/>
  <c r="AA77" i="4"/>
  <c r="AA95" i="4"/>
  <c r="AA134" i="4"/>
  <c r="AA259" i="4"/>
  <c r="AA189" i="4"/>
  <c r="AA192" i="4"/>
  <c r="AA307" i="4"/>
  <c r="AA185" i="4"/>
  <c r="AA190" i="4"/>
  <c r="AA194" i="4"/>
  <c r="AA183" i="4"/>
  <c r="G19" i="8"/>
  <c r="Z245" i="4"/>
  <c r="Z246" i="4"/>
  <c r="Z250" i="4"/>
  <c r="Z251" i="4"/>
  <c r="Z253" i="4"/>
  <c r="Z254" i="4"/>
  <c r="Z283" i="4"/>
  <c r="Z284" i="4"/>
  <c r="Z285" i="4"/>
  <c r="Z286" i="4"/>
  <c r="Z287" i="4"/>
  <c r="Z288" i="4"/>
  <c r="Z289" i="4"/>
  <c r="Z290" i="4"/>
  <c r="Z30" i="4"/>
  <c r="Z33" i="4"/>
  <c r="Z34" i="4"/>
  <c r="Z35" i="4"/>
  <c r="Z39" i="4"/>
  <c r="Z46" i="4"/>
  <c r="Z50" i="4"/>
  <c r="Z51" i="4"/>
  <c r="Z53" i="4"/>
  <c r="Z57" i="4"/>
  <c r="Z62" i="4"/>
  <c r="Z52" i="4"/>
  <c r="Z64" i="4"/>
  <c r="Z67" i="4"/>
  <c r="Z69" i="4"/>
  <c r="Z70" i="4"/>
  <c r="Z78" i="4"/>
  <c r="Z79" i="4"/>
  <c r="Z88" i="4"/>
  <c r="Z90" i="4"/>
  <c r="Z92" i="4"/>
  <c r="Z93" i="4"/>
  <c r="Z94" i="4"/>
  <c r="Z96" i="4"/>
  <c r="Z97" i="4"/>
  <c r="Z85" i="4"/>
  <c r="Z115" i="4"/>
  <c r="Z116" i="4"/>
  <c r="Z117" i="4"/>
  <c r="Z118" i="4"/>
  <c r="Z123" i="4"/>
  <c r="Z130" i="4"/>
  <c r="Z131" i="4"/>
  <c r="Z100" i="4"/>
  <c r="Z101" i="4"/>
  <c r="Z102" i="4"/>
  <c r="Z104" i="4"/>
  <c r="Z105" i="4"/>
  <c r="Z106" i="4"/>
  <c r="Z107" i="4"/>
  <c r="Z108" i="4"/>
  <c r="Z109" i="4"/>
  <c r="Z111" i="4"/>
  <c r="Z112" i="4"/>
  <c r="Z113" i="4"/>
  <c r="Z119" i="4"/>
  <c r="Z120" i="4"/>
  <c r="Z124" i="4"/>
  <c r="Z126" i="4"/>
  <c r="Z127" i="4"/>
  <c r="Z128" i="4"/>
  <c r="Z129" i="4"/>
  <c r="Z132" i="4"/>
  <c r="Z135" i="4"/>
  <c r="Z136" i="4"/>
  <c r="Z137" i="4"/>
  <c r="Z138" i="4"/>
  <c r="Z139" i="4"/>
  <c r="Z140" i="4"/>
  <c r="Z147" i="4"/>
  <c r="Z149" i="4"/>
  <c r="Z151" i="4"/>
  <c r="Z152" i="4"/>
  <c r="Z153" i="4"/>
  <c r="Z157" i="4"/>
  <c r="Z158" i="4"/>
  <c r="Z163" i="4"/>
  <c r="Z164" i="4"/>
  <c r="Z165" i="4"/>
  <c r="Z167" i="4"/>
  <c r="Z168" i="4"/>
  <c r="Z169" i="4"/>
  <c r="Z255" i="4"/>
  <c r="Z270" i="4"/>
  <c r="Z272" i="4"/>
  <c r="Z291" i="4"/>
  <c r="Z292" i="4"/>
  <c r="Z293" i="4"/>
  <c r="Z294" i="4"/>
  <c r="Z295" i="4"/>
  <c r="Z11" i="4"/>
  <c r="Z193" i="4"/>
  <c r="Z186" i="4"/>
  <c r="Z243" i="4"/>
  <c r="Z84" i="4"/>
  <c r="Z282" i="4"/>
  <c r="Z278" i="4"/>
  <c r="Z279" i="4"/>
  <c r="Z280" i="4"/>
  <c r="Z281" i="4"/>
  <c r="Z209" i="4"/>
  <c r="Z242" i="4"/>
  <c r="Z331" i="4"/>
  <c r="Z299" i="4"/>
  <c r="Z403" i="4"/>
  <c r="Z5" i="4"/>
  <c r="Z244" i="4"/>
  <c r="Z248" i="4"/>
  <c r="Z249" i="4"/>
  <c r="Z252" i="4"/>
  <c r="Z6" i="4"/>
  <c r="Z38" i="4"/>
  <c r="Z40" i="4"/>
  <c r="Z41" i="4"/>
  <c r="Z45" i="4"/>
  <c r="Z47" i="4"/>
  <c r="Z49" i="4"/>
  <c r="Z63" i="4"/>
  <c r="Z66" i="4"/>
  <c r="Z68" i="4"/>
  <c r="Z72" i="4"/>
  <c r="Z81" i="4"/>
  <c r="Z82" i="4"/>
  <c r="Z87" i="4"/>
  <c r="Z91" i="4"/>
  <c r="Z86" i="4"/>
  <c r="Z114" i="4"/>
  <c r="Z110" i="4"/>
  <c r="Z121" i="4"/>
  <c r="Z122" i="4"/>
  <c r="Z125" i="4"/>
  <c r="Z133" i="4"/>
  <c r="Z143" i="4"/>
  <c r="Z144" i="4"/>
  <c r="Z148" i="4"/>
  <c r="Z166" i="4"/>
  <c r="Z256" i="4"/>
  <c r="Z260" i="4"/>
  <c r="Z262" i="4"/>
  <c r="Z263" i="4"/>
  <c r="Z264" i="4"/>
  <c r="Z268" i="4"/>
  <c r="Z273" i="4"/>
  <c r="Z7" i="4"/>
  <c r="Z8" i="4"/>
  <c r="Z9" i="4"/>
  <c r="Z10" i="4"/>
  <c r="Z12" i="4"/>
  <c r="Z184" i="4"/>
  <c r="Z196" i="4"/>
  <c r="Z198" i="4"/>
  <c r="Z275" i="4"/>
  <c r="Z276" i="4"/>
  <c r="Z200" i="4"/>
  <c r="Z15" i="4"/>
  <c r="Z17" i="4"/>
  <c r="Z21" i="4"/>
  <c r="Z22" i="4"/>
  <c r="Z23" i="4"/>
  <c r="Z25" i="4"/>
  <c r="Z26" i="4"/>
  <c r="Z28" i="4"/>
  <c r="Z29" i="4"/>
  <c r="Z170" i="4"/>
  <c r="Z171" i="4"/>
  <c r="Z172" i="4"/>
  <c r="Z174" i="4"/>
  <c r="Z175" i="4"/>
  <c r="Z179" i="4"/>
  <c r="Z181" i="4"/>
  <c r="Z203" i="4"/>
  <c r="Z204" i="4"/>
  <c r="Z208" i="4"/>
  <c r="Z213" i="4"/>
  <c r="Z214" i="4"/>
  <c r="Z217" i="4"/>
  <c r="Z218" i="4"/>
  <c r="Z219" i="4"/>
  <c r="Z220" i="4"/>
  <c r="Z221" i="4"/>
  <c r="Z224" i="4"/>
  <c r="Z225" i="4"/>
  <c r="Z226" i="4"/>
  <c r="Z227" i="4"/>
  <c r="Z230" i="4"/>
  <c r="Z231" i="4"/>
  <c r="Z232" i="4"/>
  <c r="Z233" i="4"/>
  <c r="Z236" i="4"/>
  <c r="Z237" i="4"/>
  <c r="Z238" i="4"/>
  <c r="Z239" i="4"/>
  <c r="Z240" i="4"/>
  <c r="Z296" i="4"/>
  <c r="Z297" i="4"/>
  <c r="Z298" i="4"/>
  <c r="Z301" i="4"/>
  <c r="Z302" i="4"/>
  <c r="Z303" i="4"/>
  <c r="Z304" i="4"/>
  <c r="Z305" i="4"/>
  <c r="Z306" i="4"/>
  <c r="Z308" i="4"/>
  <c r="Z309" i="4"/>
  <c r="Z310" i="4"/>
  <c r="Z312" i="4"/>
  <c r="Z313" i="4"/>
  <c r="Z317" i="4"/>
  <c r="Z318" i="4"/>
  <c r="Z319" i="4"/>
  <c r="Z320" i="4"/>
  <c r="Z321" i="4"/>
  <c r="Z322" i="4"/>
  <c r="Z323" i="4"/>
  <c r="Z324" i="4"/>
  <c r="Z325" i="4"/>
  <c r="Z326" i="4"/>
  <c r="Z328" i="4"/>
  <c r="Z329" i="4"/>
  <c r="Z330" i="4"/>
  <c r="Z332" i="4"/>
  <c r="Z334" i="4"/>
  <c r="Z335" i="4"/>
  <c r="Z337" i="4"/>
  <c r="Z338" i="4"/>
  <c r="Z339" i="4"/>
  <c r="Z340" i="4"/>
  <c r="Z341" i="4"/>
  <c r="Z342" i="4"/>
  <c r="Z347" i="4"/>
  <c r="Z348" i="4"/>
  <c r="Z349" i="4"/>
  <c r="Z350" i="4"/>
  <c r="Z351" i="4"/>
  <c r="Z352" i="4"/>
  <c r="Z353" i="4"/>
  <c r="Z354" i="4"/>
  <c r="Z355" i="4"/>
  <c r="Z356" i="4"/>
  <c r="Z357" i="4"/>
  <c r="Z358" i="4"/>
  <c r="Z359" i="4"/>
  <c r="Z361" i="4"/>
  <c r="Z363" i="4"/>
  <c r="Z364" i="4"/>
  <c r="Z367" i="4"/>
  <c r="Z368" i="4"/>
  <c r="Z369" i="4"/>
  <c r="Z370" i="4"/>
  <c r="Z371" i="4"/>
  <c r="Z373" i="4"/>
  <c r="Z374" i="4"/>
  <c r="Z375" i="4"/>
  <c r="Z376" i="4"/>
  <c r="Z377" i="4"/>
  <c r="Z378" i="4"/>
  <c r="Z379" i="4"/>
  <c r="Z380" i="4"/>
  <c r="Z385" i="4"/>
  <c r="Z386" i="4"/>
  <c r="Z387" i="4"/>
  <c r="Z388" i="4"/>
  <c r="Z389" i="4"/>
  <c r="Z390" i="4"/>
  <c r="Z391" i="4"/>
  <c r="Z392" i="4"/>
  <c r="Z393" i="4"/>
  <c r="Z394" i="4"/>
  <c r="Z395" i="4"/>
  <c r="Z396" i="4"/>
  <c r="Z398" i="4"/>
  <c r="Z399" i="4"/>
  <c r="Z400" i="4"/>
  <c r="Z401" i="4"/>
  <c r="Z402" i="4"/>
  <c r="Z407" i="4"/>
  <c r="Z408" i="4"/>
  <c r="Z409" i="4"/>
  <c r="Z410" i="4"/>
  <c r="Z411" i="4"/>
  <c r="Z412" i="4"/>
  <c r="Z414" i="4"/>
  <c r="Z416" i="4"/>
  <c r="Z36" i="4"/>
  <c r="Z54" i="4"/>
  <c r="Z56" i="4"/>
  <c r="Z58" i="4"/>
  <c r="Z59" i="4"/>
  <c r="Z60" i="4"/>
  <c r="Z65" i="4"/>
  <c r="Z80" i="4"/>
  <c r="Z89" i="4"/>
  <c r="Z141" i="4"/>
  <c r="Z142" i="4"/>
  <c r="Z146" i="4"/>
  <c r="Z150" i="4"/>
  <c r="Z156" i="4"/>
  <c r="Z257" i="4"/>
  <c r="Z258" i="4"/>
  <c r="Z261" i="4"/>
  <c r="Z265" i="4"/>
  <c r="Z266" i="4"/>
  <c r="Z267" i="4"/>
  <c r="Z274" i="4"/>
  <c r="Z195" i="4"/>
  <c r="Z199" i="4"/>
  <c r="Z13" i="4"/>
  <c r="Z16" i="4"/>
  <c r="Z18" i="4"/>
  <c r="Z20" i="4"/>
  <c r="Z24" i="4"/>
  <c r="Z27" i="4"/>
  <c r="Z173" i="4"/>
  <c r="Z176" i="4"/>
  <c r="Z201" i="4"/>
  <c r="Z205" i="4"/>
  <c r="Z211" i="4"/>
  <c r="Z212" i="4"/>
  <c r="Z215" i="4"/>
  <c r="Z216" i="4"/>
  <c r="Z228" i="4"/>
  <c r="Z229" i="4"/>
  <c r="Z235" i="4"/>
  <c r="Z314" i="4"/>
  <c r="Z315" i="4"/>
  <c r="Z316" i="4"/>
  <c r="Z336" i="4"/>
  <c r="Z345" i="4"/>
  <c r="Z346" i="4"/>
  <c r="Z360" i="4"/>
  <c r="Z366" i="4"/>
  <c r="Z381" i="4"/>
  <c r="Z382" i="4"/>
  <c r="Z404" i="4"/>
  <c r="Z405" i="4"/>
  <c r="Z406" i="4"/>
  <c r="Z43" i="4"/>
  <c r="Z73" i="4"/>
  <c r="Z74" i="4"/>
  <c r="Z75" i="4"/>
  <c r="Z83" i="4"/>
  <c r="Z99" i="4"/>
  <c r="Z154" i="4"/>
  <c r="Z155" i="4"/>
  <c r="Z159" i="4"/>
  <c r="Z162" i="4"/>
  <c r="Z269" i="4"/>
  <c r="Z177" i="4"/>
  <c r="Z182" i="4"/>
  <c r="Z202" i="4"/>
  <c r="Z223" i="4"/>
  <c r="Z234" i="4"/>
  <c r="Z241" i="4"/>
  <c r="Z327" i="4"/>
  <c r="Z362" i="4"/>
  <c r="Z365" i="4"/>
  <c r="Z372" i="4"/>
  <c r="Z383" i="4"/>
  <c r="Z413" i="4"/>
  <c r="Z31" i="4"/>
  <c r="Z32" i="4"/>
  <c r="Z42" i="4"/>
  <c r="Z44" i="4"/>
  <c r="Z48" i="4"/>
  <c r="Z55" i="4"/>
  <c r="Z61" i="4"/>
  <c r="Z71" i="4"/>
  <c r="Z76" i="4"/>
  <c r="Z98" i="4"/>
  <c r="Z103" i="4"/>
  <c r="Z145" i="4"/>
  <c r="Z160" i="4"/>
  <c r="Z161" i="4"/>
  <c r="Z271" i="4"/>
  <c r="Z187" i="4"/>
  <c r="Z197" i="4"/>
  <c r="Z277" i="4"/>
  <c r="Z14" i="4"/>
  <c r="Z19" i="4"/>
  <c r="Z178" i="4"/>
  <c r="Z207" i="4"/>
  <c r="Z222" i="4"/>
  <c r="Z300" i="4"/>
  <c r="Z343" i="4"/>
  <c r="Z344" i="4"/>
  <c r="Z384" i="4"/>
  <c r="Z415" i="4"/>
  <c r="Z247" i="4"/>
  <c r="Z188" i="4"/>
  <c r="Z191" i="4"/>
  <c r="Z180" i="4"/>
  <c r="Z206" i="4"/>
  <c r="Z210" i="4"/>
  <c r="Z333" i="4"/>
  <c r="Z397" i="4"/>
  <c r="Z37" i="4"/>
  <c r="Z77" i="4"/>
  <c r="Z95" i="4"/>
  <c r="Z134" i="4"/>
  <c r="Z259" i="4"/>
  <c r="Z189" i="4"/>
  <c r="Z192" i="4"/>
  <c r="Z307" i="4"/>
  <c r="Z185" i="4"/>
  <c r="Z190" i="4"/>
  <c r="Z194" i="4"/>
  <c r="Z183" i="4"/>
  <c r="G14" i="8"/>
  <c r="Y245" i="4"/>
  <c r="Y246" i="4"/>
  <c r="Y250" i="4"/>
  <c r="Y251" i="4"/>
  <c r="Y253" i="4"/>
  <c r="Y254" i="4"/>
  <c r="Y283" i="4"/>
  <c r="Y284" i="4"/>
  <c r="Y285" i="4"/>
  <c r="Y286" i="4"/>
  <c r="Y287" i="4"/>
  <c r="Y288" i="4"/>
  <c r="Y289" i="4"/>
  <c r="Y290" i="4"/>
  <c r="Y30" i="4"/>
  <c r="Y33" i="4"/>
  <c r="Y34" i="4"/>
  <c r="Y35" i="4"/>
  <c r="Y39" i="4"/>
  <c r="Y46" i="4"/>
  <c r="Y50" i="4"/>
  <c r="Y51" i="4"/>
  <c r="Y53" i="4"/>
  <c r="Y57" i="4"/>
  <c r="Y62" i="4"/>
  <c r="Y52" i="4"/>
  <c r="Y64" i="4"/>
  <c r="Y67" i="4"/>
  <c r="Y69" i="4"/>
  <c r="Y70" i="4"/>
  <c r="Y78" i="4"/>
  <c r="Y79" i="4"/>
  <c r="Y88" i="4"/>
  <c r="Y90" i="4"/>
  <c r="Y92" i="4"/>
  <c r="Y93" i="4"/>
  <c r="Y94" i="4"/>
  <c r="Y96" i="4"/>
  <c r="Y97" i="4"/>
  <c r="Y85" i="4"/>
  <c r="Y115" i="4"/>
  <c r="Y116" i="4"/>
  <c r="Y117" i="4"/>
  <c r="Y118" i="4"/>
  <c r="Y123" i="4"/>
  <c r="Y130" i="4"/>
  <c r="Y131" i="4"/>
  <c r="Y100" i="4"/>
  <c r="Y101" i="4"/>
  <c r="Y102" i="4"/>
  <c r="Y104" i="4"/>
  <c r="Y105" i="4"/>
  <c r="Y106" i="4"/>
  <c r="Y107" i="4"/>
  <c r="Y108" i="4"/>
  <c r="Y109" i="4"/>
  <c r="Y111" i="4"/>
  <c r="Y112" i="4"/>
  <c r="Y113" i="4"/>
  <c r="Y119" i="4"/>
  <c r="Y120" i="4"/>
  <c r="Y124" i="4"/>
  <c r="Y126" i="4"/>
  <c r="Y127" i="4"/>
  <c r="Y128" i="4"/>
  <c r="Y129" i="4"/>
  <c r="Y132" i="4"/>
  <c r="Y135" i="4"/>
  <c r="Y136" i="4"/>
  <c r="Y137" i="4"/>
  <c r="Y138" i="4"/>
  <c r="Y139" i="4"/>
  <c r="Y140" i="4"/>
  <c r="Y147" i="4"/>
  <c r="Y149" i="4"/>
  <c r="Y151" i="4"/>
  <c r="Y152" i="4"/>
  <c r="Y153" i="4"/>
  <c r="Y157" i="4"/>
  <c r="Y158" i="4"/>
  <c r="Y163" i="4"/>
  <c r="Y164" i="4"/>
  <c r="Y165" i="4"/>
  <c r="Y167" i="4"/>
  <c r="Y168" i="4"/>
  <c r="Y169" i="4"/>
  <c r="Y255" i="4"/>
  <c r="Y270" i="4"/>
  <c r="Y272" i="4"/>
  <c r="Y291" i="4"/>
  <c r="Y292" i="4"/>
  <c r="Y293" i="4"/>
  <c r="Y294" i="4"/>
  <c r="Y295" i="4"/>
  <c r="Y11" i="4"/>
  <c r="Y193" i="4"/>
  <c r="Y186" i="4"/>
  <c r="Y243" i="4"/>
  <c r="Y84" i="4"/>
  <c r="Y282" i="4"/>
  <c r="Y278" i="4"/>
  <c r="Y279" i="4"/>
  <c r="Y280" i="4"/>
  <c r="Y281" i="4"/>
  <c r="Y209" i="4"/>
  <c r="Y242" i="4"/>
  <c r="Y331" i="4"/>
  <c r="Y299" i="4"/>
  <c r="Y403" i="4"/>
  <c r="Y5" i="4"/>
  <c r="Y244" i="4"/>
  <c r="Y248" i="4"/>
  <c r="Y249" i="4"/>
  <c r="Y252" i="4"/>
  <c r="Y6" i="4"/>
  <c r="Y38" i="4"/>
  <c r="Y40" i="4"/>
  <c r="Y41" i="4"/>
  <c r="Y45" i="4"/>
  <c r="Y47" i="4"/>
  <c r="Y49" i="4"/>
  <c r="Y63" i="4"/>
  <c r="Y66" i="4"/>
  <c r="Y68" i="4"/>
  <c r="Y72" i="4"/>
  <c r="Y81" i="4"/>
  <c r="Y82" i="4"/>
  <c r="Y87" i="4"/>
  <c r="Y91" i="4"/>
  <c r="Y86" i="4"/>
  <c r="Y114" i="4"/>
  <c r="Y110" i="4"/>
  <c r="Y121" i="4"/>
  <c r="Y122" i="4"/>
  <c r="Y125" i="4"/>
  <c r="Y133" i="4"/>
  <c r="Y143" i="4"/>
  <c r="Y144" i="4"/>
  <c r="Y148" i="4"/>
  <c r="Y166" i="4"/>
  <c r="Y256" i="4"/>
  <c r="Y260" i="4"/>
  <c r="Y262" i="4"/>
  <c r="Y263" i="4"/>
  <c r="Y264" i="4"/>
  <c r="Y268" i="4"/>
  <c r="Y273" i="4"/>
  <c r="Y7" i="4"/>
  <c r="Y8" i="4"/>
  <c r="Y9" i="4"/>
  <c r="Y10" i="4"/>
  <c r="Y12" i="4"/>
  <c r="Y184" i="4"/>
  <c r="Y196" i="4"/>
  <c r="Y198" i="4"/>
  <c r="Y275" i="4"/>
  <c r="Y276" i="4"/>
  <c r="Y200" i="4"/>
  <c r="Y15" i="4"/>
  <c r="Y17" i="4"/>
  <c r="Y21" i="4"/>
  <c r="Y22" i="4"/>
  <c r="Y23" i="4"/>
  <c r="Y25" i="4"/>
  <c r="Y26" i="4"/>
  <c r="Y28" i="4"/>
  <c r="Y29" i="4"/>
  <c r="Y170" i="4"/>
  <c r="Y171" i="4"/>
  <c r="Y172" i="4"/>
  <c r="Y174" i="4"/>
  <c r="Y175" i="4"/>
  <c r="Y179" i="4"/>
  <c r="Y181" i="4"/>
  <c r="Y203" i="4"/>
  <c r="Y204" i="4"/>
  <c r="Y208" i="4"/>
  <c r="Y213" i="4"/>
  <c r="Y214" i="4"/>
  <c r="Y217" i="4"/>
  <c r="Y218" i="4"/>
  <c r="Y219" i="4"/>
  <c r="Y220" i="4"/>
  <c r="Y221" i="4"/>
  <c r="Y224" i="4"/>
  <c r="Y225" i="4"/>
  <c r="Y226" i="4"/>
  <c r="Y227" i="4"/>
  <c r="Y230" i="4"/>
  <c r="Y231" i="4"/>
  <c r="Y232" i="4"/>
  <c r="Y233" i="4"/>
  <c r="Y236" i="4"/>
  <c r="Y237" i="4"/>
  <c r="Y238" i="4"/>
  <c r="Y239" i="4"/>
  <c r="Y240" i="4"/>
  <c r="Y296" i="4"/>
  <c r="Y297" i="4"/>
  <c r="Y298" i="4"/>
  <c r="Y301" i="4"/>
  <c r="Y302" i="4"/>
  <c r="Y303" i="4"/>
  <c r="Y304" i="4"/>
  <c r="Y305" i="4"/>
  <c r="Y306" i="4"/>
  <c r="Y308" i="4"/>
  <c r="Y309" i="4"/>
  <c r="Y310" i="4"/>
  <c r="Y312" i="4"/>
  <c r="Y313" i="4"/>
  <c r="Y317" i="4"/>
  <c r="Y318" i="4"/>
  <c r="Y319" i="4"/>
  <c r="Y320" i="4"/>
  <c r="Y321" i="4"/>
  <c r="Y322" i="4"/>
  <c r="Y323" i="4"/>
  <c r="Y324" i="4"/>
  <c r="Y325" i="4"/>
  <c r="Y326" i="4"/>
  <c r="Y328" i="4"/>
  <c r="Y329" i="4"/>
  <c r="Y330" i="4"/>
  <c r="Y332" i="4"/>
  <c r="Y334" i="4"/>
  <c r="Y335" i="4"/>
  <c r="Y337" i="4"/>
  <c r="Y338" i="4"/>
  <c r="Y339" i="4"/>
  <c r="Y340" i="4"/>
  <c r="Y341" i="4"/>
  <c r="Y342" i="4"/>
  <c r="Y347" i="4"/>
  <c r="Y348" i="4"/>
  <c r="Y349" i="4"/>
  <c r="Y350" i="4"/>
  <c r="Y351" i="4"/>
  <c r="Y352" i="4"/>
  <c r="Y353" i="4"/>
  <c r="Y354" i="4"/>
  <c r="Y355" i="4"/>
  <c r="Y356" i="4"/>
  <c r="Y357" i="4"/>
  <c r="Y358" i="4"/>
  <c r="Y359" i="4"/>
  <c r="Y361" i="4"/>
  <c r="Y363" i="4"/>
  <c r="Y364" i="4"/>
  <c r="Y367" i="4"/>
  <c r="Y368" i="4"/>
  <c r="Y369" i="4"/>
  <c r="Y370" i="4"/>
  <c r="Y371" i="4"/>
  <c r="Y373" i="4"/>
  <c r="Y374" i="4"/>
  <c r="Y375" i="4"/>
  <c r="Y376" i="4"/>
  <c r="Y377" i="4"/>
  <c r="Y378" i="4"/>
  <c r="Y379" i="4"/>
  <c r="Y380" i="4"/>
  <c r="Y385" i="4"/>
  <c r="Y386" i="4"/>
  <c r="Y387" i="4"/>
  <c r="Y388" i="4"/>
  <c r="Y389" i="4"/>
  <c r="Y390" i="4"/>
  <c r="Y391" i="4"/>
  <c r="Y392" i="4"/>
  <c r="Y393" i="4"/>
  <c r="Y394" i="4"/>
  <c r="Y395" i="4"/>
  <c r="Y396" i="4"/>
  <c r="Y398" i="4"/>
  <c r="Y399" i="4"/>
  <c r="Y400" i="4"/>
  <c r="Y401" i="4"/>
  <c r="Y402" i="4"/>
  <c r="Y407" i="4"/>
  <c r="Y408" i="4"/>
  <c r="Y409" i="4"/>
  <c r="Y410" i="4"/>
  <c r="Y411" i="4"/>
  <c r="Y412" i="4"/>
  <c r="Y414" i="4"/>
  <c r="Y416" i="4"/>
  <c r="Y36" i="4"/>
  <c r="Y54" i="4"/>
  <c r="Y56" i="4"/>
  <c r="Y58" i="4"/>
  <c r="Y59" i="4"/>
  <c r="Y60" i="4"/>
  <c r="Y65" i="4"/>
  <c r="Y80" i="4"/>
  <c r="Y89" i="4"/>
  <c r="Y141" i="4"/>
  <c r="Y142" i="4"/>
  <c r="Y146" i="4"/>
  <c r="Y150" i="4"/>
  <c r="Y156" i="4"/>
  <c r="Y257" i="4"/>
  <c r="Y258" i="4"/>
  <c r="Y261" i="4"/>
  <c r="Y265" i="4"/>
  <c r="Y266" i="4"/>
  <c r="Y267" i="4"/>
  <c r="Y274" i="4"/>
  <c r="Y195" i="4"/>
  <c r="Y199" i="4"/>
  <c r="Y13" i="4"/>
  <c r="Y16" i="4"/>
  <c r="Y18" i="4"/>
  <c r="Y20" i="4"/>
  <c r="Y24" i="4"/>
  <c r="Y27" i="4"/>
  <c r="Y173" i="4"/>
  <c r="Y176" i="4"/>
  <c r="Y201" i="4"/>
  <c r="Y205" i="4"/>
  <c r="Y211" i="4"/>
  <c r="Y212" i="4"/>
  <c r="Y215" i="4"/>
  <c r="Y216" i="4"/>
  <c r="Y228" i="4"/>
  <c r="Y229" i="4"/>
  <c r="Y235" i="4"/>
  <c r="Y314" i="4"/>
  <c r="Y315" i="4"/>
  <c r="Y316" i="4"/>
  <c r="Y336" i="4"/>
  <c r="Y345" i="4"/>
  <c r="Y346" i="4"/>
  <c r="Y360" i="4"/>
  <c r="Y366" i="4"/>
  <c r="Y381" i="4"/>
  <c r="Y382" i="4"/>
  <c r="Y404" i="4"/>
  <c r="Y405" i="4"/>
  <c r="Y406" i="4"/>
  <c r="Y43" i="4"/>
  <c r="Y73" i="4"/>
  <c r="Y74" i="4"/>
  <c r="Y75" i="4"/>
  <c r="Y83" i="4"/>
  <c r="Y99" i="4"/>
  <c r="Y154" i="4"/>
  <c r="Y155" i="4"/>
  <c r="Y159" i="4"/>
  <c r="Y162" i="4"/>
  <c r="Y269" i="4"/>
  <c r="Y177" i="4"/>
  <c r="Y182" i="4"/>
  <c r="Y202" i="4"/>
  <c r="Y223" i="4"/>
  <c r="Y234" i="4"/>
  <c r="Y241" i="4"/>
  <c r="Y327" i="4"/>
  <c r="Y362" i="4"/>
  <c r="Y365" i="4"/>
  <c r="Y372" i="4"/>
  <c r="Y383" i="4"/>
  <c r="Y413" i="4"/>
  <c r="Y31" i="4"/>
  <c r="Y32" i="4"/>
  <c r="Y42" i="4"/>
  <c r="Y44" i="4"/>
  <c r="Y48" i="4"/>
  <c r="Y55" i="4"/>
  <c r="Y61" i="4"/>
  <c r="Y71" i="4"/>
  <c r="Y76" i="4"/>
  <c r="Y98" i="4"/>
  <c r="Y103" i="4"/>
  <c r="Y145" i="4"/>
  <c r="Y160" i="4"/>
  <c r="Y161" i="4"/>
  <c r="Y271" i="4"/>
  <c r="Y187" i="4"/>
  <c r="Y197" i="4"/>
  <c r="Y277" i="4"/>
  <c r="Y14" i="4"/>
  <c r="Y19" i="4"/>
  <c r="Y178" i="4"/>
  <c r="Y207" i="4"/>
  <c r="Y222" i="4"/>
  <c r="Y300" i="4"/>
  <c r="Y343" i="4"/>
  <c r="Y344" i="4"/>
  <c r="Y384" i="4"/>
  <c r="Y415" i="4"/>
  <c r="Y247" i="4"/>
  <c r="Y188" i="4"/>
  <c r="Y191" i="4"/>
  <c r="Y180" i="4"/>
  <c r="Y206" i="4"/>
  <c r="Y210" i="4"/>
  <c r="Y333" i="4"/>
  <c r="Y397" i="4"/>
  <c r="Y37" i="4"/>
  <c r="Y77" i="4"/>
  <c r="Y95" i="4"/>
  <c r="Y134" i="4"/>
  <c r="Y259" i="4"/>
  <c r="Y189" i="4"/>
  <c r="Y192" i="4"/>
  <c r="Y307" i="4"/>
  <c r="Y185" i="4"/>
  <c r="Y190" i="4"/>
  <c r="Y194" i="4"/>
  <c r="Y183" i="4"/>
  <c r="G5" i="8"/>
  <c r="X245" i="4"/>
  <c r="X246" i="4"/>
  <c r="X250" i="4"/>
  <c r="X251" i="4"/>
  <c r="X253" i="4"/>
  <c r="X254" i="4"/>
  <c r="X283" i="4"/>
  <c r="X284" i="4"/>
  <c r="X285" i="4"/>
  <c r="X286" i="4"/>
  <c r="X287" i="4"/>
  <c r="X288" i="4"/>
  <c r="X289" i="4"/>
  <c r="X290" i="4"/>
  <c r="X30" i="4"/>
  <c r="X33" i="4"/>
  <c r="X34" i="4"/>
  <c r="X35" i="4"/>
  <c r="X39" i="4"/>
  <c r="X46" i="4"/>
  <c r="X50" i="4"/>
  <c r="X51" i="4"/>
  <c r="X53" i="4"/>
  <c r="X57" i="4"/>
  <c r="X62" i="4"/>
  <c r="X52" i="4"/>
  <c r="X64" i="4"/>
  <c r="X67" i="4"/>
  <c r="X69" i="4"/>
  <c r="X70" i="4"/>
  <c r="X78" i="4"/>
  <c r="X79" i="4"/>
  <c r="X88" i="4"/>
  <c r="X90" i="4"/>
  <c r="X92" i="4"/>
  <c r="X93" i="4"/>
  <c r="X94" i="4"/>
  <c r="X96" i="4"/>
  <c r="X97" i="4"/>
  <c r="X85" i="4"/>
  <c r="X115" i="4"/>
  <c r="X116" i="4"/>
  <c r="X117" i="4"/>
  <c r="X118" i="4"/>
  <c r="X123" i="4"/>
  <c r="X130" i="4"/>
  <c r="X131" i="4"/>
  <c r="X100" i="4"/>
  <c r="X101" i="4"/>
  <c r="X102" i="4"/>
  <c r="X104" i="4"/>
  <c r="X105" i="4"/>
  <c r="X106" i="4"/>
  <c r="X107" i="4"/>
  <c r="X108" i="4"/>
  <c r="X109" i="4"/>
  <c r="X111" i="4"/>
  <c r="X112" i="4"/>
  <c r="X113" i="4"/>
  <c r="X119" i="4"/>
  <c r="X120" i="4"/>
  <c r="X124" i="4"/>
  <c r="X126" i="4"/>
  <c r="X127" i="4"/>
  <c r="X128" i="4"/>
  <c r="X129" i="4"/>
  <c r="X132" i="4"/>
  <c r="X135" i="4"/>
  <c r="X136" i="4"/>
  <c r="X137" i="4"/>
  <c r="X138" i="4"/>
  <c r="X139" i="4"/>
  <c r="X140" i="4"/>
  <c r="X147" i="4"/>
  <c r="X149" i="4"/>
  <c r="X151" i="4"/>
  <c r="X152" i="4"/>
  <c r="X153" i="4"/>
  <c r="X157" i="4"/>
  <c r="X158" i="4"/>
  <c r="X163" i="4"/>
  <c r="X164" i="4"/>
  <c r="X165" i="4"/>
  <c r="X167" i="4"/>
  <c r="X168" i="4"/>
  <c r="X169" i="4"/>
  <c r="X255" i="4"/>
  <c r="X270" i="4"/>
  <c r="X272" i="4"/>
  <c r="X291" i="4"/>
  <c r="X292" i="4"/>
  <c r="X293" i="4"/>
  <c r="X294" i="4"/>
  <c r="X295" i="4"/>
  <c r="X11" i="4"/>
  <c r="X193" i="4"/>
  <c r="X186" i="4"/>
  <c r="X243" i="4"/>
  <c r="X84" i="4"/>
  <c r="X282" i="4"/>
  <c r="X278" i="4"/>
  <c r="X279" i="4"/>
  <c r="X280" i="4"/>
  <c r="X281" i="4"/>
  <c r="X209" i="4"/>
  <c r="X242" i="4"/>
  <c r="X331" i="4"/>
  <c r="X299" i="4"/>
  <c r="X403" i="4"/>
  <c r="X5" i="4"/>
  <c r="X244" i="4"/>
  <c r="X248" i="4"/>
  <c r="X249" i="4"/>
  <c r="X252" i="4"/>
  <c r="X6" i="4"/>
  <c r="X38" i="4"/>
  <c r="X40" i="4"/>
  <c r="X41" i="4"/>
  <c r="X45" i="4"/>
  <c r="X47" i="4"/>
  <c r="X49" i="4"/>
  <c r="X63" i="4"/>
  <c r="X66" i="4"/>
  <c r="X68" i="4"/>
  <c r="X72" i="4"/>
  <c r="X81" i="4"/>
  <c r="X82" i="4"/>
  <c r="X87" i="4"/>
  <c r="X91" i="4"/>
  <c r="X86" i="4"/>
  <c r="X114" i="4"/>
  <c r="X110" i="4"/>
  <c r="X121" i="4"/>
  <c r="X122" i="4"/>
  <c r="X125" i="4"/>
  <c r="X133" i="4"/>
  <c r="X143" i="4"/>
  <c r="X144" i="4"/>
  <c r="X148" i="4"/>
  <c r="X166" i="4"/>
  <c r="X256" i="4"/>
  <c r="X260" i="4"/>
  <c r="X262" i="4"/>
  <c r="X263" i="4"/>
  <c r="X264" i="4"/>
  <c r="X268" i="4"/>
  <c r="X273" i="4"/>
  <c r="X7" i="4"/>
  <c r="X8" i="4"/>
  <c r="X9" i="4"/>
  <c r="X10" i="4"/>
  <c r="X12" i="4"/>
  <c r="X184" i="4"/>
  <c r="X196" i="4"/>
  <c r="X198" i="4"/>
  <c r="X275" i="4"/>
  <c r="X276" i="4"/>
  <c r="X200" i="4"/>
  <c r="X15" i="4"/>
  <c r="X17" i="4"/>
  <c r="X21" i="4"/>
  <c r="X22" i="4"/>
  <c r="X23" i="4"/>
  <c r="X25" i="4"/>
  <c r="X26" i="4"/>
  <c r="X28" i="4"/>
  <c r="X29" i="4"/>
  <c r="X170" i="4"/>
  <c r="X171" i="4"/>
  <c r="X172" i="4"/>
  <c r="X174" i="4"/>
  <c r="X175" i="4"/>
  <c r="X179" i="4"/>
  <c r="X181" i="4"/>
  <c r="X203" i="4"/>
  <c r="X204" i="4"/>
  <c r="X208" i="4"/>
  <c r="X213" i="4"/>
  <c r="X214" i="4"/>
  <c r="X217" i="4"/>
  <c r="X218" i="4"/>
  <c r="X219" i="4"/>
  <c r="X220" i="4"/>
  <c r="X221" i="4"/>
  <c r="X224" i="4"/>
  <c r="X225" i="4"/>
  <c r="X226" i="4"/>
  <c r="X227" i="4"/>
  <c r="X230" i="4"/>
  <c r="X231" i="4"/>
  <c r="X232" i="4"/>
  <c r="X233" i="4"/>
  <c r="X236" i="4"/>
  <c r="X237" i="4"/>
  <c r="X238" i="4"/>
  <c r="X239" i="4"/>
  <c r="X240" i="4"/>
  <c r="X296" i="4"/>
  <c r="X297" i="4"/>
  <c r="X298" i="4"/>
  <c r="X301" i="4"/>
  <c r="X302" i="4"/>
  <c r="X303" i="4"/>
  <c r="X304" i="4"/>
  <c r="X305" i="4"/>
  <c r="X306" i="4"/>
  <c r="X308" i="4"/>
  <c r="X309" i="4"/>
  <c r="X310" i="4"/>
  <c r="X312" i="4"/>
  <c r="X313" i="4"/>
  <c r="X317" i="4"/>
  <c r="X318" i="4"/>
  <c r="X319" i="4"/>
  <c r="X320" i="4"/>
  <c r="X321" i="4"/>
  <c r="X322" i="4"/>
  <c r="X323" i="4"/>
  <c r="X324" i="4"/>
  <c r="X325" i="4"/>
  <c r="X326" i="4"/>
  <c r="X328" i="4"/>
  <c r="X329" i="4"/>
  <c r="X330" i="4"/>
  <c r="X332" i="4"/>
  <c r="X334" i="4"/>
  <c r="X335" i="4"/>
  <c r="X337" i="4"/>
  <c r="X338" i="4"/>
  <c r="X339" i="4"/>
  <c r="X340" i="4"/>
  <c r="X341" i="4"/>
  <c r="X342" i="4"/>
  <c r="X347" i="4"/>
  <c r="X348" i="4"/>
  <c r="X349" i="4"/>
  <c r="X350" i="4"/>
  <c r="X351" i="4"/>
  <c r="X352" i="4"/>
  <c r="X353" i="4"/>
  <c r="X354" i="4"/>
  <c r="X355" i="4"/>
  <c r="X356" i="4"/>
  <c r="X357" i="4"/>
  <c r="X358" i="4"/>
  <c r="X359" i="4"/>
  <c r="X361" i="4"/>
  <c r="X363" i="4"/>
  <c r="X364" i="4"/>
  <c r="X367" i="4"/>
  <c r="X368" i="4"/>
  <c r="X369" i="4"/>
  <c r="X370" i="4"/>
  <c r="X371" i="4"/>
  <c r="X373" i="4"/>
  <c r="X374" i="4"/>
  <c r="X375" i="4"/>
  <c r="X376" i="4"/>
  <c r="X377" i="4"/>
  <c r="X378" i="4"/>
  <c r="X379" i="4"/>
  <c r="X380" i="4"/>
  <c r="X385" i="4"/>
  <c r="X386" i="4"/>
  <c r="X387" i="4"/>
  <c r="X388" i="4"/>
  <c r="X389" i="4"/>
  <c r="X390" i="4"/>
  <c r="X391" i="4"/>
  <c r="X392" i="4"/>
  <c r="X393" i="4"/>
  <c r="X394" i="4"/>
  <c r="X395" i="4"/>
  <c r="X396" i="4"/>
  <c r="X398" i="4"/>
  <c r="X399" i="4"/>
  <c r="X400" i="4"/>
  <c r="X401" i="4"/>
  <c r="X402" i="4"/>
  <c r="X407" i="4"/>
  <c r="X408" i="4"/>
  <c r="X409" i="4"/>
  <c r="X410" i="4"/>
  <c r="X411" i="4"/>
  <c r="X412" i="4"/>
  <c r="X414" i="4"/>
  <c r="X416" i="4"/>
  <c r="X36" i="4"/>
  <c r="X54" i="4"/>
  <c r="X56" i="4"/>
  <c r="X58" i="4"/>
  <c r="X59" i="4"/>
  <c r="X60" i="4"/>
  <c r="X65" i="4"/>
  <c r="X80" i="4"/>
  <c r="X89" i="4"/>
  <c r="X141" i="4"/>
  <c r="X142" i="4"/>
  <c r="X146" i="4"/>
  <c r="X150" i="4"/>
  <c r="X156" i="4"/>
  <c r="X257" i="4"/>
  <c r="X258" i="4"/>
  <c r="X261" i="4"/>
  <c r="X265" i="4"/>
  <c r="X266" i="4"/>
  <c r="X267" i="4"/>
  <c r="X274" i="4"/>
  <c r="X195" i="4"/>
  <c r="X199" i="4"/>
  <c r="X13" i="4"/>
  <c r="X16" i="4"/>
  <c r="X18" i="4"/>
  <c r="X20" i="4"/>
  <c r="X24" i="4"/>
  <c r="X27" i="4"/>
  <c r="X173" i="4"/>
  <c r="X176" i="4"/>
  <c r="X201" i="4"/>
  <c r="X205" i="4"/>
  <c r="X211" i="4"/>
  <c r="X212" i="4"/>
  <c r="X215" i="4"/>
  <c r="X216" i="4"/>
  <c r="X228" i="4"/>
  <c r="X229" i="4"/>
  <c r="X235" i="4"/>
  <c r="X314" i="4"/>
  <c r="X315" i="4"/>
  <c r="X316" i="4"/>
  <c r="X336" i="4"/>
  <c r="X345" i="4"/>
  <c r="X346" i="4"/>
  <c r="X360" i="4"/>
  <c r="X366" i="4"/>
  <c r="X381" i="4"/>
  <c r="X382" i="4"/>
  <c r="X404" i="4"/>
  <c r="X405" i="4"/>
  <c r="X406" i="4"/>
  <c r="X43" i="4"/>
  <c r="X73" i="4"/>
  <c r="X74" i="4"/>
  <c r="X75" i="4"/>
  <c r="X83" i="4"/>
  <c r="X99" i="4"/>
  <c r="X154" i="4"/>
  <c r="X155" i="4"/>
  <c r="X159" i="4"/>
  <c r="X162" i="4"/>
  <c r="X269" i="4"/>
  <c r="X177" i="4"/>
  <c r="X182" i="4"/>
  <c r="X202" i="4"/>
  <c r="X223" i="4"/>
  <c r="X234" i="4"/>
  <c r="X241" i="4"/>
  <c r="X327" i="4"/>
  <c r="X362" i="4"/>
  <c r="X365" i="4"/>
  <c r="X372" i="4"/>
  <c r="X383" i="4"/>
  <c r="X413" i="4"/>
  <c r="X31" i="4"/>
  <c r="X32" i="4"/>
  <c r="X42" i="4"/>
  <c r="X44" i="4"/>
  <c r="X48" i="4"/>
  <c r="X55" i="4"/>
  <c r="X61" i="4"/>
  <c r="X71" i="4"/>
  <c r="X76" i="4"/>
  <c r="X98" i="4"/>
  <c r="X103" i="4"/>
  <c r="X145" i="4"/>
  <c r="X160" i="4"/>
  <c r="X161" i="4"/>
  <c r="X271" i="4"/>
  <c r="X187" i="4"/>
  <c r="X197" i="4"/>
  <c r="X277" i="4"/>
  <c r="X14" i="4"/>
  <c r="X19" i="4"/>
  <c r="X178" i="4"/>
  <c r="X207" i="4"/>
  <c r="X222" i="4"/>
  <c r="X300" i="4"/>
  <c r="X343" i="4"/>
  <c r="X344" i="4"/>
  <c r="X384" i="4"/>
  <c r="X415" i="4"/>
  <c r="X247" i="4"/>
  <c r="X188" i="4"/>
  <c r="X191" i="4"/>
  <c r="X180" i="4"/>
  <c r="X206" i="4"/>
  <c r="X210" i="4"/>
  <c r="X333" i="4"/>
  <c r="X397" i="4"/>
  <c r="X37" i="4"/>
  <c r="X77" i="4"/>
  <c r="X95" i="4"/>
  <c r="X134" i="4"/>
  <c r="X259" i="4"/>
  <c r="X189" i="4"/>
  <c r="X192" i="4"/>
  <c r="X307" i="4"/>
  <c r="X185" i="4"/>
  <c r="X190" i="4"/>
  <c r="X194" i="4"/>
  <c r="X183" i="4"/>
  <c r="G8" i="8"/>
  <c r="F24" i="8"/>
  <c r="F22" i="8"/>
  <c r="F21" i="8"/>
  <c r="F20" i="8"/>
  <c r="F19" i="8"/>
  <c r="F18" i="8"/>
  <c r="F17" i="8"/>
  <c r="F16" i="8"/>
  <c r="F15" i="8"/>
  <c r="F14" i="8"/>
  <c r="F7" i="8"/>
  <c r="F6" i="8"/>
  <c r="F5" i="8"/>
  <c r="F13" i="8"/>
  <c r="F12" i="8"/>
  <c r="F11" i="8"/>
  <c r="F10" i="8"/>
  <c r="F9" i="8"/>
  <c r="F8" i="8"/>
  <c r="W282" i="4"/>
  <c r="W278" i="4"/>
  <c r="W279" i="4"/>
  <c r="W280" i="4"/>
  <c r="W281" i="4"/>
  <c r="W186" i="4"/>
  <c r="W250" i="4"/>
  <c r="W50" i="4"/>
  <c r="W67" i="4"/>
  <c r="W70" i="4"/>
  <c r="W79" i="4"/>
  <c r="W126" i="4"/>
  <c r="W270" i="4"/>
  <c r="W104" i="4"/>
  <c r="W105" i="4"/>
  <c r="W112" i="4"/>
  <c r="W295" i="4"/>
  <c r="W84" i="4"/>
  <c r="W199" i="4"/>
  <c r="W331" i="4"/>
  <c r="W403" i="4"/>
  <c r="W101" i="4"/>
  <c r="W299" i="4"/>
  <c r="W109" i="4"/>
  <c r="W110" i="4"/>
  <c r="W113" i="4"/>
  <c r="W114" i="4"/>
  <c r="W115" i="4"/>
  <c r="W116" i="4"/>
  <c r="W117" i="4"/>
  <c r="W118" i="4"/>
  <c r="W119" i="4"/>
  <c r="W120" i="4"/>
  <c r="W121" i="4"/>
  <c r="W122" i="4"/>
  <c r="W123" i="4"/>
  <c r="W124" i="4"/>
  <c r="W127" i="4"/>
  <c r="W128" i="4"/>
  <c r="W130" i="4"/>
  <c r="W131" i="4"/>
  <c r="W5" i="4"/>
  <c r="W241" i="4"/>
  <c r="W242" i="4"/>
  <c r="W6" i="4"/>
  <c r="W7" i="4"/>
  <c r="W8" i="4"/>
  <c r="W9" i="4"/>
  <c r="W10" i="4"/>
  <c r="W11" i="4"/>
  <c r="W12" i="4"/>
  <c r="W13" i="4"/>
  <c r="W14" i="4"/>
  <c r="W15" i="4"/>
  <c r="W16" i="4"/>
  <c r="W17" i="4"/>
  <c r="W18" i="4"/>
  <c r="W19" i="4"/>
  <c r="W20" i="4"/>
  <c r="W21" i="4"/>
  <c r="W22" i="4"/>
  <c r="W23" i="4"/>
  <c r="W24" i="4"/>
  <c r="W25" i="4"/>
  <c r="W26" i="4"/>
  <c r="W28" i="4"/>
  <c r="W29" i="4"/>
  <c r="W31" i="4"/>
  <c r="W32" i="4"/>
  <c r="W33" i="4"/>
  <c r="W36" i="4"/>
  <c r="W53" i="4"/>
  <c r="W54" i="4"/>
  <c r="W55" i="4"/>
  <c r="W56" i="4"/>
  <c r="W58" i="4"/>
  <c r="W59" i="4"/>
  <c r="W60" i="4"/>
  <c r="W61" i="4"/>
  <c r="W62" i="4"/>
  <c r="W63" i="4"/>
  <c r="W65" i="4"/>
  <c r="W66" i="4"/>
  <c r="W68" i="4"/>
  <c r="W71" i="4"/>
  <c r="W73" i="4"/>
  <c r="W72" i="4"/>
  <c r="W74" i="4"/>
  <c r="W75" i="4"/>
  <c r="W76" i="4"/>
  <c r="W200" i="4"/>
  <c r="W77" i="4"/>
  <c r="W78" i="4"/>
  <c r="W80" i="4"/>
  <c r="W81" i="4"/>
  <c r="W82" i="4"/>
  <c r="W83" i="4"/>
  <c r="W30" i="4"/>
  <c r="W93" i="4"/>
  <c r="W52" i="4"/>
  <c r="W140" i="4"/>
  <c r="W85" i="4"/>
  <c r="W86" i="4"/>
  <c r="W87" i="4"/>
  <c r="W88" i="4"/>
  <c r="W89" i="4"/>
  <c r="W90" i="4"/>
  <c r="W34" i="4"/>
  <c r="W35" i="4"/>
  <c r="W37" i="4"/>
  <c r="W38" i="4"/>
  <c r="W39" i="4"/>
  <c r="W40" i="4"/>
  <c r="W41" i="4"/>
  <c r="W42" i="4"/>
  <c r="W43" i="4"/>
  <c r="W44" i="4"/>
  <c r="W45" i="4"/>
  <c r="W46" i="4"/>
  <c r="W47" i="4"/>
  <c r="W91" i="4"/>
  <c r="W92" i="4"/>
  <c r="W94" i="4"/>
  <c r="W49" i="4"/>
  <c r="W51" i="4"/>
  <c r="W57" i="4"/>
  <c r="W95" i="4"/>
  <c r="W96" i="4"/>
  <c r="W97" i="4"/>
  <c r="W98" i="4"/>
  <c r="W99" i="4"/>
  <c r="W64" i="4"/>
  <c r="W69" i="4"/>
  <c r="W106" i="4"/>
  <c r="W107" i="4"/>
  <c r="W108" i="4"/>
  <c r="W125" i="4"/>
  <c r="W129" i="4"/>
  <c r="W132" i="4"/>
  <c r="W102" i="4"/>
  <c r="W133" i="4"/>
  <c r="W135" i="4"/>
  <c r="W136" i="4"/>
  <c r="W137" i="4"/>
  <c r="W138" i="4"/>
  <c r="W139" i="4"/>
  <c r="W141" i="4"/>
  <c r="W142" i="4"/>
  <c r="W143" i="4"/>
  <c r="W144" i="4"/>
  <c r="W145" i="4"/>
  <c r="W146" i="4"/>
  <c r="W147" i="4"/>
  <c r="W149" i="4"/>
  <c r="W150" i="4"/>
  <c r="W151" i="4"/>
  <c r="W152" i="4"/>
  <c r="W153" i="4"/>
  <c r="W154" i="4"/>
  <c r="W157" i="4"/>
  <c r="W158" i="4"/>
  <c r="W159" i="4"/>
  <c r="W160" i="4"/>
  <c r="W161" i="4"/>
  <c r="W134" i="4"/>
  <c r="W155" i="4"/>
  <c r="W156" i="4"/>
  <c r="W162" i="4"/>
  <c r="W163" i="4"/>
  <c r="W164" i="4"/>
  <c r="W165" i="4"/>
  <c r="W166" i="4"/>
  <c r="W167" i="4"/>
  <c r="W168" i="4"/>
  <c r="W169" i="4"/>
  <c r="W148" i="4"/>
  <c r="W183" i="4"/>
  <c r="W184" i="4"/>
  <c r="W185" i="4"/>
  <c r="W187" i="4"/>
  <c r="W188" i="4"/>
  <c r="W189" i="4"/>
  <c r="W190" i="4"/>
  <c r="W191" i="4"/>
  <c r="W192" i="4"/>
  <c r="W193" i="4"/>
  <c r="W194" i="4"/>
  <c r="W195" i="4"/>
  <c r="W196" i="4"/>
  <c r="W197" i="4"/>
  <c r="W198" i="4"/>
  <c r="W170" i="4"/>
  <c r="W171" i="4"/>
  <c r="W172" i="4"/>
  <c r="W173" i="4"/>
  <c r="W174" i="4"/>
  <c r="W175" i="4"/>
  <c r="W176" i="4"/>
  <c r="W177" i="4"/>
  <c r="W178" i="4"/>
  <c r="W179" i="4"/>
  <c r="W180" i="4"/>
  <c r="W181" i="4"/>
  <c r="W182"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3" i="4"/>
  <c r="W365" i="4"/>
  <c r="W244" i="4"/>
  <c r="W245" i="4"/>
  <c r="W246" i="4"/>
  <c r="W248" i="4"/>
  <c r="W249" i="4"/>
  <c r="W251" i="4"/>
  <c r="W252" i="4"/>
  <c r="W247" i="4"/>
  <c r="W253" i="4"/>
  <c r="W254" i="4"/>
  <c r="W256" i="4"/>
  <c r="W255" i="4"/>
  <c r="W257" i="4"/>
  <c r="W258" i="4"/>
  <c r="W259" i="4"/>
  <c r="W260" i="4"/>
  <c r="W261" i="4"/>
  <c r="W262" i="4"/>
  <c r="W263" i="4"/>
  <c r="W264" i="4"/>
  <c r="W265" i="4"/>
  <c r="W266" i="4"/>
  <c r="W267" i="4"/>
  <c r="W268" i="4"/>
  <c r="W269" i="4"/>
  <c r="W271" i="4"/>
  <c r="W272" i="4"/>
  <c r="W273" i="4"/>
  <c r="W274" i="4"/>
  <c r="W277" i="4"/>
  <c r="W276" i="4"/>
  <c r="W275" i="4"/>
  <c r="W48" i="4"/>
  <c r="W111" i="4"/>
  <c r="W283" i="4"/>
  <c r="W284" i="4"/>
  <c r="W285" i="4"/>
  <c r="W286" i="4"/>
  <c r="W287" i="4"/>
  <c r="W288" i="4"/>
  <c r="W289" i="4"/>
  <c r="W290" i="4"/>
  <c r="W291" i="4"/>
  <c r="W292" i="4"/>
  <c r="W293" i="4"/>
  <c r="W294" i="4"/>
  <c r="W333" i="4"/>
  <c r="W334" i="4"/>
  <c r="W335" i="4"/>
  <c r="W413" i="4"/>
  <c r="W296" i="4"/>
  <c r="W297" i="4"/>
  <c r="W298" i="4"/>
  <c r="W300" i="4"/>
  <c r="W301" i="4"/>
  <c r="W302" i="4"/>
  <c r="W303" i="4"/>
  <c r="W304" i="4"/>
  <c r="W305" i="4"/>
  <c r="W306" i="4"/>
  <c r="W307" i="4"/>
  <c r="W308" i="4"/>
  <c r="W309" i="4"/>
  <c r="W310" i="4"/>
  <c r="W312" i="4"/>
  <c r="W313" i="4"/>
  <c r="W314" i="4"/>
  <c r="W315" i="4"/>
  <c r="W316" i="4"/>
  <c r="W317" i="4"/>
  <c r="W318" i="4"/>
  <c r="W319" i="4"/>
  <c r="W320" i="4"/>
  <c r="W321" i="4"/>
  <c r="W322" i="4"/>
  <c r="W323" i="4"/>
  <c r="W324" i="4"/>
  <c r="W325" i="4"/>
  <c r="W326" i="4"/>
  <c r="W327" i="4"/>
  <c r="W328" i="4"/>
  <c r="W329" i="4"/>
  <c r="W330" i="4"/>
  <c r="W332" i="4"/>
  <c r="W336" i="4"/>
  <c r="W337" i="4"/>
  <c r="W338" i="4"/>
  <c r="W339" i="4"/>
  <c r="W340" i="4"/>
  <c r="W341" i="4"/>
  <c r="W342" i="4"/>
  <c r="W343" i="4"/>
  <c r="W344" i="4"/>
  <c r="W345" i="4"/>
  <c r="W346" i="4"/>
  <c r="W347" i="4"/>
  <c r="W348" i="4"/>
  <c r="W349" i="4"/>
  <c r="W350" i="4"/>
  <c r="W351" i="4"/>
  <c r="W352" i="4"/>
  <c r="W353" i="4"/>
  <c r="W354" i="4"/>
  <c r="W355" i="4"/>
  <c r="W356" i="4"/>
  <c r="W357" i="4"/>
  <c r="W358" i="4"/>
  <c r="W359" i="4"/>
  <c r="W360" i="4"/>
  <c r="W361" i="4"/>
  <c r="W362" i="4"/>
  <c r="W363" i="4"/>
  <c r="W364" i="4"/>
  <c r="W366" i="4"/>
  <c r="W367" i="4"/>
  <c r="W368" i="4"/>
  <c r="W369" i="4"/>
  <c r="W370" i="4"/>
  <c r="W371" i="4"/>
  <c r="W372" i="4"/>
  <c r="W373" i="4"/>
  <c r="W374" i="4"/>
  <c r="W375" i="4"/>
  <c r="W376" i="4"/>
  <c r="W377" i="4"/>
  <c r="W378" i="4"/>
  <c r="W379" i="4"/>
  <c r="W380" i="4"/>
  <c r="W381" i="4"/>
  <c r="W382" i="4"/>
  <c r="W383" i="4"/>
  <c r="W384" i="4"/>
  <c r="W385" i="4"/>
  <c r="W386" i="4"/>
  <c r="W387" i="4"/>
  <c r="W388" i="4"/>
  <c r="W389" i="4"/>
  <c r="W390" i="4"/>
  <c r="W391" i="4"/>
  <c r="W392" i="4"/>
  <c r="W393" i="4"/>
  <c r="W394" i="4"/>
  <c r="W395" i="4"/>
  <c r="W396" i="4"/>
  <c r="W397" i="4"/>
  <c r="W398" i="4"/>
  <c r="W399" i="4"/>
  <c r="W400" i="4"/>
  <c r="W401" i="4"/>
  <c r="W402" i="4"/>
  <c r="W404" i="4"/>
  <c r="W405" i="4"/>
  <c r="W406" i="4"/>
  <c r="W407" i="4"/>
  <c r="W408" i="4"/>
  <c r="W27" i="4"/>
  <c r="W409" i="4"/>
  <c r="W410" i="4"/>
  <c r="W411" i="4"/>
  <c r="W412" i="4"/>
  <c r="W414" i="4"/>
  <c r="W415" i="4"/>
  <c r="W416" i="4"/>
  <c r="W103" i="4"/>
  <c r="W100" i="4"/>
</calcChain>
</file>

<file path=xl/sharedStrings.xml><?xml version="1.0" encoding="utf-8"?>
<sst xmlns="http://schemas.openxmlformats.org/spreadsheetml/2006/main" count="26868" uniqueCount="2631">
  <si>
    <t>Year</t>
  </si>
  <si>
    <t>Author/Editor</t>
  </si>
  <si>
    <t>Title</t>
  </si>
  <si>
    <t>Institution</t>
  </si>
  <si>
    <t xml:space="preserve">Journal </t>
  </si>
  <si>
    <t>Volume</t>
  </si>
  <si>
    <t>Issue</t>
  </si>
  <si>
    <t>pp.</t>
  </si>
  <si>
    <t>Publisher</t>
  </si>
  <si>
    <t>Country</t>
  </si>
  <si>
    <t>Region</t>
  </si>
  <si>
    <t>Summary</t>
  </si>
  <si>
    <t>Keywords (up to 10)</t>
  </si>
  <si>
    <t>Rank</t>
  </si>
  <si>
    <t>URL/DOI</t>
  </si>
  <si>
    <t>Reference Type Type</t>
  </si>
  <si>
    <t>Class of Contaminant</t>
  </si>
  <si>
    <t>Contaminant</t>
  </si>
  <si>
    <t>Contaminant Category</t>
  </si>
  <si>
    <t>Category</t>
  </si>
  <si>
    <t>Alachlor</t>
  </si>
  <si>
    <t>Cas Number</t>
  </si>
  <si>
    <t>15972-60-8</t>
  </si>
  <si>
    <t>Anthracene</t>
  </si>
  <si>
    <t>204-371-1</t>
  </si>
  <si>
    <t>Atrazine</t>
  </si>
  <si>
    <t>1912-24-9</t>
  </si>
  <si>
    <t>Benzene</t>
  </si>
  <si>
    <t>71-43-2</t>
  </si>
  <si>
    <t>32534-81-9</t>
  </si>
  <si>
    <t>Chlorfenvinphos</t>
  </si>
  <si>
    <t>470-90-6</t>
  </si>
  <si>
    <t>2921-88-2</t>
  </si>
  <si>
    <t>75-09-2</t>
  </si>
  <si>
    <t>117-81-7</t>
  </si>
  <si>
    <t>Di(2-ethylhexyl)phthalate (DEHP)</t>
  </si>
  <si>
    <t>Diuron</t>
  </si>
  <si>
    <t>330-54-1</t>
  </si>
  <si>
    <t>Endosulfan</t>
  </si>
  <si>
    <t>Fluoranthene</t>
  </si>
  <si>
    <t>206-44-0</t>
  </si>
  <si>
    <t>Hexachlorobenzene</t>
  </si>
  <si>
    <t>118-74-1</t>
  </si>
  <si>
    <t>Hexachlorobutadiene</t>
  </si>
  <si>
    <t>87-68-3</t>
  </si>
  <si>
    <t>608-73-1</t>
  </si>
  <si>
    <t>Isoproturon</t>
  </si>
  <si>
    <t>34123-59-6</t>
  </si>
  <si>
    <t>Naphthalene</t>
  </si>
  <si>
    <t>91-20-3</t>
  </si>
  <si>
    <t>4-(1,1,3,3-tetramethylbutyl)-phenol</t>
  </si>
  <si>
    <t>140-66-9</t>
  </si>
  <si>
    <t>Pentachlorobenzene</t>
  </si>
  <si>
    <t>608-93-5</t>
  </si>
  <si>
    <t>Pentachlorophenol</t>
  </si>
  <si>
    <t>87-86-5</t>
  </si>
  <si>
    <t>NA</t>
  </si>
  <si>
    <t>Benzo(a)pyrene</t>
  </si>
  <si>
    <t>50-32-8</t>
  </si>
  <si>
    <t>Benzo(b)fluoanthene</t>
  </si>
  <si>
    <t>205-99-2</t>
  </si>
  <si>
    <t>Benzo(g,h,i)perylene</t>
  </si>
  <si>
    <t>191-24-2</t>
  </si>
  <si>
    <t>Benzo(k)fluoranthene</t>
  </si>
  <si>
    <t>207-08-9</t>
  </si>
  <si>
    <t>Ideno(1,2,3-cd)pyrene</t>
  </si>
  <si>
    <t>193-39-5</t>
  </si>
  <si>
    <t>Simazine</t>
  </si>
  <si>
    <t>122-34-9</t>
  </si>
  <si>
    <t>Trichlorobenzenes</t>
  </si>
  <si>
    <t>12002-48-1</t>
  </si>
  <si>
    <t>Trifluralin</t>
  </si>
  <si>
    <t>1582-09-8</t>
  </si>
  <si>
    <t>56-23-5</t>
  </si>
  <si>
    <t>Aldrin</t>
  </si>
  <si>
    <t>309-00-2</t>
  </si>
  <si>
    <t>Dieldrin</t>
  </si>
  <si>
    <t>60-57-1</t>
  </si>
  <si>
    <t>Endrin</t>
  </si>
  <si>
    <t>Isodrin</t>
  </si>
  <si>
    <t>72-20-8</t>
  </si>
  <si>
    <t>465-73-6</t>
  </si>
  <si>
    <t>Tetrachloroethylene</t>
  </si>
  <si>
    <t>127-18-4</t>
  </si>
  <si>
    <t>Trichloroethylene</t>
  </si>
  <si>
    <t>79-01-6</t>
  </si>
  <si>
    <t>Acephate</t>
  </si>
  <si>
    <t>Pesticide</t>
  </si>
  <si>
    <t xml:space="preserve">Asulam </t>
  </si>
  <si>
    <t>Azinphos-methyl</t>
  </si>
  <si>
    <t>Benomyl</t>
  </si>
  <si>
    <t>Bentazone</t>
  </si>
  <si>
    <t xml:space="preserve">Bioresmethrin </t>
  </si>
  <si>
    <t>Bromacil</t>
  </si>
  <si>
    <t>Bromophos-ethyl</t>
  </si>
  <si>
    <t>Bromoxynil</t>
  </si>
  <si>
    <t>Carbaryl</t>
  </si>
  <si>
    <t>Carbendazim</t>
  </si>
  <si>
    <t xml:space="preserve">Carfentrazone-ethyl </t>
  </si>
  <si>
    <t>Carbofuran</t>
  </si>
  <si>
    <t xml:space="preserve">Carbophenothion </t>
  </si>
  <si>
    <t>Carboxin</t>
  </si>
  <si>
    <t xml:space="preserve">Chlorantraniliprole </t>
  </si>
  <si>
    <t>Chlordane</t>
  </si>
  <si>
    <t xml:space="preserve">Chlorinated furanones </t>
  </si>
  <si>
    <t>Chlorophenols</t>
  </si>
  <si>
    <t>Chloropicrin</t>
  </si>
  <si>
    <t>Chlorothalonil</t>
  </si>
  <si>
    <t>Chloroxuron</t>
  </si>
  <si>
    <t>Chlorsulfuron</t>
  </si>
  <si>
    <t>Clopyralidc</t>
  </si>
  <si>
    <t xml:space="preserve">Cyfluthrin </t>
  </si>
  <si>
    <t xml:space="preserve">Cypermethrin </t>
  </si>
  <si>
    <t xml:space="preserve">Cyprodinil </t>
  </si>
  <si>
    <t xml:space="preserve">Deltamethrin </t>
  </si>
  <si>
    <t xml:space="preserve">Dicamba </t>
  </si>
  <si>
    <t xml:space="preserve">Diclofop-methyl </t>
  </si>
  <si>
    <t xml:space="preserve">Dicofol </t>
  </si>
  <si>
    <t xml:space="preserve">Dimethoate </t>
  </si>
  <si>
    <t>Diquat</t>
  </si>
  <si>
    <t xml:space="preserve">Disulfoton </t>
  </si>
  <si>
    <t>Epichlorohydrin</t>
  </si>
  <si>
    <t xml:space="preserve">Esfenvalerate </t>
  </si>
  <si>
    <t xml:space="preserve">Ethoprophos </t>
  </si>
  <si>
    <t xml:space="preserve">Etridiazole </t>
  </si>
  <si>
    <t xml:space="preserve">Fenamiphos </t>
  </si>
  <si>
    <t xml:space="preserve">Fenarimol </t>
  </si>
  <si>
    <t xml:space="preserve">Fenchlorphos </t>
  </si>
  <si>
    <t xml:space="preserve">Fenitrothion </t>
  </si>
  <si>
    <t xml:space="preserve">Fenoprop </t>
  </si>
  <si>
    <t xml:space="preserve">Fensulfothion </t>
  </si>
  <si>
    <t xml:space="preserve">Fenthion </t>
  </si>
  <si>
    <t xml:space="preserve">Fenvalerate </t>
  </si>
  <si>
    <t xml:space="preserve">Fipronil </t>
  </si>
  <si>
    <t xml:space="preserve">Flamprop-methyl </t>
  </si>
  <si>
    <t xml:space="preserve">Fluometuron </t>
  </si>
  <si>
    <t xml:space="preserve">Formothion </t>
  </si>
  <si>
    <t xml:space="preserve">Fosamine </t>
  </si>
  <si>
    <t>Haloacetonitriles</t>
  </si>
  <si>
    <t xml:space="preserve">Haloxyfop </t>
  </si>
  <si>
    <t xml:space="preserve">Hexaflurate </t>
  </si>
  <si>
    <t xml:space="preserve">Imazapyr </t>
  </si>
  <si>
    <t xml:space="preserve">Metaldehyde </t>
  </si>
  <si>
    <t xml:space="preserve">Metham for MtiC: </t>
  </si>
  <si>
    <t xml:space="preserve">Methiocarb </t>
  </si>
  <si>
    <t xml:space="preserve">Methyl bromide </t>
  </si>
  <si>
    <t xml:space="preserve">Metiram for etu: </t>
  </si>
  <si>
    <t>Metsulfuron-methyl</t>
  </si>
  <si>
    <t xml:space="preserve">Mevinphos </t>
  </si>
  <si>
    <t xml:space="preserve">Monocrotophos </t>
  </si>
  <si>
    <t xml:space="preserve">Naphthalophos </t>
  </si>
  <si>
    <t xml:space="preserve">Napropamide </t>
  </si>
  <si>
    <t xml:space="preserve">Nicarbazin </t>
  </si>
  <si>
    <t xml:space="preserve">Nitralin </t>
  </si>
  <si>
    <t xml:space="preserve">Norflurazon </t>
  </si>
  <si>
    <t xml:space="preserve">Omethoate </t>
  </si>
  <si>
    <t xml:space="preserve">Paraquat </t>
  </si>
  <si>
    <t xml:space="preserve">Parathion-methyl </t>
  </si>
  <si>
    <t xml:space="preserve">Piperonyl butoxide </t>
  </si>
  <si>
    <t xml:space="preserve">Pirimicarb </t>
  </si>
  <si>
    <t xml:space="preserve">Pirimiphos-ethyl </t>
  </si>
  <si>
    <t xml:space="preserve">Pirimiphos methyl </t>
  </si>
  <si>
    <t xml:space="preserve">Polihexanide </t>
  </si>
  <si>
    <t xml:space="preserve">Profenofos </t>
  </si>
  <si>
    <t xml:space="preserve">Promecarb </t>
  </si>
  <si>
    <t xml:space="preserve">Propyzamide </t>
  </si>
  <si>
    <t xml:space="preserve">Pyrasulfotole </t>
  </si>
  <si>
    <t xml:space="preserve">Pyrazophos </t>
  </si>
  <si>
    <t xml:space="preserve">Pyroxsulam </t>
  </si>
  <si>
    <t xml:space="preserve">Spirotetramat </t>
  </si>
  <si>
    <t xml:space="preserve">Sulprofos </t>
  </si>
  <si>
    <t xml:space="preserve">Temephos </t>
  </si>
  <si>
    <t>Terbuthylazine</t>
  </si>
  <si>
    <t xml:space="preserve">Tetrachlorvinphos </t>
  </si>
  <si>
    <t xml:space="preserve">Thiometon </t>
  </si>
  <si>
    <t xml:space="preserve">Thiophanate </t>
  </si>
  <si>
    <t xml:space="preserve">Toltrazuril </t>
  </si>
  <si>
    <t>Toluene</t>
  </si>
  <si>
    <t xml:space="preserve">Triadimefon </t>
  </si>
  <si>
    <t xml:space="preserve">Trichlorfon </t>
  </si>
  <si>
    <t xml:space="preserve">Triclopyr </t>
  </si>
  <si>
    <t>Heptachlor</t>
  </si>
  <si>
    <t>Phenol</t>
  </si>
  <si>
    <t>30560-19-1</t>
  </si>
  <si>
    <t>Acetaldehyde</t>
  </si>
  <si>
    <t>75-07-0</t>
  </si>
  <si>
    <t>Acetochlor</t>
  </si>
  <si>
    <t>34256-82-1</t>
  </si>
  <si>
    <t>Acetone</t>
  </si>
  <si>
    <t>67-64-1</t>
  </si>
  <si>
    <t>Acrolein</t>
  </si>
  <si>
    <t>107-02-8</t>
  </si>
  <si>
    <t>Acrylamide</t>
  </si>
  <si>
    <t>79-06-1</t>
  </si>
  <si>
    <t>Aldicarb</t>
  </si>
  <si>
    <t>116-06-3</t>
  </si>
  <si>
    <t>Ametryn</t>
  </si>
  <si>
    <t>834-12-8</t>
  </si>
  <si>
    <t>Amitraz</t>
  </si>
  <si>
    <t>33089-61-1</t>
  </si>
  <si>
    <t>Aniline</t>
  </si>
  <si>
    <t>62-53-3</t>
  </si>
  <si>
    <t>17804-35-2</t>
  </si>
  <si>
    <t>Benzoic Acid</t>
  </si>
  <si>
    <t>65-85-0</t>
  </si>
  <si>
    <t>Benzyl Chloride</t>
  </si>
  <si>
    <t>100-44-7</t>
  </si>
  <si>
    <t>92-52-4</t>
  </si>
  <si>
    <t>Bis(2-chloroethyl)ether</t>
  </si>
  <si>
    <t>111-44-4</t>
  </si>
  <si>
    <t>80-05-7</t>
  </si>
  <si>
    <t>Bromobenzene</t>
  </si>
  <si>
    <t>108-86-1</t>
  </si>
  <si>
    <t>Bromochloromethane</t>
  </si>
  <si>
    <t>74-97-5</t>
  </si>
  <si>
    <t>75-27-4</t>
  </si>
  <si>
    <t>Bromoform</t>
  </si>
  <si>
    <t>75-25-2</t>
  </si>
  <si>
    <t>1689-84-5</t>
  </si>
  <si>
    <t>Butadiene, 1,3-</t>
  </si>
  <si>
    <t>106-99-0</t>
  </si>
  <si>
    <t>Butanol, N-</t>
  </si>
  <si>
    <t>71-36-3</t>
  </si>
  <si>
    <t>Butyl Benzyl Phthlate</t>
  </si>
  <si>
    <t>85-68-7</t>
  </si>
  <si>
    <t>Butylated hydroxyanisole</t>
  </si>
  <si>
    <t>25013-16-5</t>
  </si>
  <si>
    <t>Butylbenzene, n-</t>
  </si>
  <si>
    <t>104-51-8</t>
  </si>
  <si>
    <t>Captan</t>
  </si>
  <si>
    <t>133-06-2</t>
  </si>
  <si>
    <t>63-25-2</t>
  </si>
  <si>
    <t>1563-66-2</t>
  </si>
  <si>
    <t>Carbon Disulfide</t>
  </si>
  <si>
    <t>75-15-0</t>
  </si>
  <si>
    <t>Carbon Tetrachloride</t>
  </si>
  <si>
    <t>5234-68-4</t>
  </si>
  <si>
    <t>12789-03-6</t>
  </si>
  <si>
    <t>Chloroaniline, p-</t>
  </si>
  <si>
    <t>106-47-8</t>
  </si>
  <si>
    <t>Chlorobenzene</t>
  </si>
  <si>
    <t>108-90-7</t>
  </si>
  <si>
    <t>Chloroform</t>
  </si>
  <si>
    <t>67-66-3</t>
  </si>
  <si>
    <t>Chloromethane</t>
  </si>
  <si>
    <t>74-87-3</t>
  </si>
  <si>
    <t>Chlorophenol, 2-</t>
  </si>
  <si>
    <t>95-57-8</t>
  </si>
  <si>
    <t>76-06-2</t>
  </si>
  <si>
    <t>1897-45-6</t>
  </si>
  <si>
    <t>Chlorpyrifos</t>
  </si>
  <si>
    <t>64902-72-3</t>
  </si>
  <si>
    <t>95-48-7</t>
  </si>
  <si>
    <t>Cyanazine</t>
  </si>
  <si>
    <t>21725-46-2</t>
  </si>
  <si>
    <t>72-54-8</t>
  </si>
  <si>
    <t>50-29-3</t>
  </si>
  <si>
    <t>Di(2-ethylhexyl)adipate</t>
  </si>
  <si>
    <t>103-23-1</t>
  </si>
  <si>
    <t>Diazinon</t>
  </si>
  <si>
    <t>333-41-5</t>
  </si>
  <si>
    <t>Dibromo-3-chloropropane, 1,2-</t>
  </si>
  <si>
    <t>96-12-8</t>
  </si>
  <si>
    <t>Dibromochloromethane</t>
  </si>
  <si>
    <t>124-48-1</t>
  </si>
  <si>
    <t>Dibromoethane, 1,2-</t>
  </si>
  <si>
    <t>106-93-4</t>
  </si>
  <si>
    <t>Dibutyl Phthalate</t>
  </si>
  <si>
    <t>84-74-2</t>
  </si>
  <si>
    <t>Dichlorobenzene, 1,2-</t>
  </si>
  <si>
    <t>95-50-1</t>
  </si>
  <si>
    <t>Dichlorobenzene, 1,4-</t>
  </si>
  <si>
    <t>106-46-7</t>
  </si>
  <si>
    <t>Dichloroethane, 1,1-</t>
  </si>
  <si>
    <t>75-34-3</t>
  </si>
  <si>
    <t>Dichloroethane, 1,2-</t>
  </si>
  <si>
    <t>Dichloroethylene, 1,1-</t>
  </si>
  <si>
    <t>75-35-4</t>
  </si>
  <si>
    <t>Dichloroethylene, 1,2- (Mixed Isomers)</t>
  </si>
  <si>
    <t>540-59-0</t>
  </si>
  <si>
    <t>Dichloroethylene, 1,2-cis-</t>
  </si>
  <si>
    <t>156-59-2</t>
  </si>
  <si>
    <t>Dichloroethylene, 1,2-trans-</t>
  </si>
  <si>
    <t>156-60-5</t>
  </si>
  <si>
    <t>Dichlorophenol, 2,4-</t>
  </si>
  <si>
    <t>120-83-2</t>
  </si>
  <si>
    <t>94-75-7</t>
  </si>
  <si>
    <t>Dichloropropane, 1,2-</t>
  </si>
  <si>
    <t>78-87-5</t>
  </si>
  <si>
    <t>Dichloropropane, 1,3-</t>
  </si>
  <si>
    <t>142-28-9</t>
  </si>
  <si>
    <t>Dichloropropene, 1,3-</t>
  </si>
  <si>
    <t>542-75-6</t>
  </si>
  <si>
    <t>Dichlorvos</t>
  </si>
  <si>
    <t>62-73-7</t>
  </si>
  <si>
    <t>Diethyl Phthalate</t>
  </si>
  <si>
    <t>84-66-2</t>
  </si>
  <si>
    <t>Diethylstilbestrol</t>
  </si>
  <si>
    <t>Difenzoquat</t>
  </si>
  <si>
    <t>43222-48-6</t>
  </si>
  <si>
    <t>Diflubenzuron</t>
  </si>
  <si>
    <t>35367-38-5</t>
  </si>
  <si>
    <t>Dimethipin</t>
  </si>
  <si>
    <t>55290-64-7</t>
  </si>
  <si>
    <t>60-51-5</t>
  </si>
  <si>
    <t>Dimethylphenol, 2,4-</t>
  </si>
  <si>
    <t>105-67-9</t>
  </si>
  <si>
    <t>Dinitrobenzene, 1,3-</t>
  </si>
  <si>
    <t>99-65-0</t>
  </si>
  <si>
    <t>Dinitrophenol, 2,4-</t>
  </si>
  <si>
    <t>51-28-5</t>
  </si>
  <si>
    <t>Dinitrotoluene, 2,4-</t>
  </si>
  <si>
    <t>121-14-2</t>
  </si>
  <si>
    <t>Dinitrotoluene, 2,6-</t>
  </si>
  <si>
    <t>606-20-2</t>
  </si>
  <si>
    <t>Dioxane, 1,4-</t>
  </si>
  <si>
    <t>123-91-1</t>
  </si>
  <si>
    <t>Diphenamid</t>
  </si>
  <si>
    <t>957-51-7</t>
  </si>
  <si>
    <t>Diphenylhydrazine, 1,2-</t>
  </si>
  <si>
    <t>122-66-7</t>
  </si>
  <si>
    <t>85-00-7</t>
  </si>
  <si>
    <t>759-94-4</t>
  </si>
  <si>
    <t>Endothall</t>
  </si>
  <si>
    <t>145-73-3</t>
  </si>
  <si>
    <t>106-89-8</t>
  </si>
  <si>
    <t>Ethion</t>
  </si>
  <si>
    <t>563-12-2</t>
  </si>
  <si>
    <t>Ethylbenzene</t>
  </si>
  <si>
    <t>100-41-4</t>
  </si>
  <si>
    <t>Ethylene Glycol</t>
  </si>
  <si>
    <t>107-21-1</t>
  </si>
  <si>
    <t>Ethylene Oxide</t>
  </si>
  <si>
    <t>75-21-8</t>
  </si>
  <si>
    <t>Ethylene Thiourea</t>
  </si>
  <si>
    <t>96-45-7</t>
  </si>
  <si>
    <t>Fonofos</t>
  </si>
  <si>
    <t>944-22-9</t>
  </si>
  <si>
    <t>Formaldehyde</t>
  </si>
  <si>
    <t>50-00-0</t>
  </si>
  <si>
    <t>Glyphosate</t>
  </si>
  <si>
    <t>1071-83-6</t>
  </si>
  <si>
    <t>76-44-8</t>
  </si>
  <si>
    <t>Heptachlor Epoxide</t>
  </si>
  <si>
    <t>1024-57-3</t>
  </si>
  <si>
    <t>Hexachlorocyclohexane, Alpha-</t>
  </si>
  <si>
    <t>319-84-6</t>
  </si>
  <si>
    <t>Hexachlorocyclohexane, Beta-</t>
  </si>
  <si>
    <t>319-85-7</t>
  </si>
  <si>
    <t>Hexachlorocyclohexane, Gamma- (Lindane)</t>
  </si>
  <si>
    <t>58-89-9</t>
  </si>
  <si>
    <t>Hexachlorocyclohexane, Technical</t>
  </si>
  <si>
    <t>Hexachlorocyclopentadiene</t>
  </si>
  <si>
    <t>77-47-4</t>
  </si>
  <si>
    <t>Hexachlorophene</t>
  </si>
  <si>
    <t>70-30-4</t>
  </si>
  <si>
    <t>Hexahydro-1,3,5-trinitro-1,3,5-triazine (RDX)</t>
  </si>
  <si>
    <t>121-82-4</t>
  </si>
  <si>
    <t>110-54-3</t>
  </si>
  <si>
    <t>Hexazinone</t>
  </si>
  <si>
    <t>51235-04-2</t>
  </si>
  <si>
    <t>Iprodione</t>
  </si>
  <si>
    <t>36734-19-7</t>
  </si>
  <si>
    <t>Isophorone</t>
  </si>
  <si>
    <t>78-59-1</t>
  </si>
  <si>
    <t>Linuron</t>
  </si>
  <si>
    <t>330-55-2</t>
  </si>
  <si>
    <t>MCPA</t>
  </si>
  <si>
    <t>94-74-6</t>
  </si>
  <si>
    <t>121-75-5</t>
  </si>
  <si>
    <t>Methanol</t>
  </si>
  <si>
    <t>67-56-1</t>
  </si>
  <si>
    <t>Methidathion</t>
  </si>
  <si>
    <t>950-37-8</t>
  </si>
  <si>
    <t>Methomyl</t>
  </si>
  <si>
    <t>16752-77-5</t>
  </si>
  <si>
    <t>Methoxychlor</t>
  </si>
  <si>
    <t>72-43-5</t>
  </si>
  <si>
    <t>Methoxyethanol, 2-</t>
  </si>
  <si>
    <t>109-86-4</t>
  </si>
  <si>
    <t>Methyl tert-Butyl Ether (MTBE)</t>
  </si>
  <si>
    <t>1634-04-4</t>
  </si>
  <si>
    <t>Methylene Chloride</t>
  </si>
  <si>
    <t>Metolachlor</t>
  </si>
  <si>
    <t>51218-45-2</t>
  </si>
  <si>
    <t>Metribuzin</t>
  </si>
  <si>
    <t>21087-64-9</t>
  </si>
  <si>
    <t>Mirex</t>
  </si>
  <si>
    <t>2385-85-5</t>
  </si>
  <si>
    <t>Molinate</t>
  </si>
  <si>
    <t>2212-67-1</t>
  </si>
  <si>
    <t>Monochloramine</t>
  </si>
  <si>
    <t>10599-90-3</t>
  </si>
  <si>
    <t>Nitrobenzene</t>
  </si>
  <si>
    <t>98-95-3</t>
  </si>
  <si>
    <t>Nitroglycerin</t>
  </si>
  <si>
    <t>55-63-0</t>
  </si>
  <si>
    <t>Nitroso-di-N-propylamine, N-</t>
  </si>
  <si>
    <t>621-64-7</t>
  </si>
  <si>
    <t>Nitrosodiethanolamine, N-</t>
  </si>
  <si>
    <t>1116-54-7</t>
  </si>
  <si>
    <t>32536-52-0</t>
  </si>
  <si>
    <t>Octyl Phthalate, di-N-</t>
  </si>
  <si>
    <t>117-84-0</t>
  </si>
  <si>
    <t>Oryzalin</t>
  </si>
  <si>
    <t>19044-88-3</t>
  </si>
  <si>
    <t>Oxamyl</t>
  </si>
  <si>
    <t>23135-22-0</t>
  </si>
  <si>
    <t>Parathion</t>
  </si>
  <si>
    <t>56-38-2</t>
  </si>
  <si>
    <t>Pebulate</t>
  </si>
  <si>
    <t>1114-71-2</t>
  </si>
  <si>
    <t>Pendimethalin</t>
  </si>
  <si>
    <t>40487-42-1</t>
  </si>
  <si>
    <t>Permethrin</t>
  </si>
  <si>
    <t>52645-53-1</t>
  </si>
  <si>
    <t>108-95-2</t>
  </si>
  <si>
    <t>Phorate</t>
  </si>
  <si>
    <t>298-02-2</t>
  </si>
  <si>
    <t>Picloram</t>
  </si>
  <si>
    <t>1918-02-1</t>
  </si>
  <si>
    <t>39635-31-9</t>
  </si>
  <si>
    <t>52663-72-6</t>
  </si>
  <si>
    <t>69782-90-7</t>
  </si>
  <si>
    <t>38380-08-4</t>
  </si>
  <si>
    <t>32774-16-6</t>
  </si>
  <si>
    <t>65510-44-3</t>
  </si>
  <si>
    <t>31508-00-6</t>
  </si>
  <si>
    <t>32598-14-4</t>
  </si>
  <si>
    <t>74472-37-0</t>
  </si>
  <si>
    <t>57465-28-8</t>
  </si>
  <si>
    <t>83-32-9</t>
  </si>
  <si>
    <t>56-55-3</t>
  </si>
  <si>
    <t>218-01-9</t>
  </si>
  <si>
    <t>53-70-3</t>
  </si>
  <si>
    <t>86-73-7</t>
  </si>
  <si>
    <t>91-57-6</t>
  </si>
  <si>
    <t>129-00-0</t>
  </si>
  <si>
    <t>Prometon</t>
  </si>
  <si>
    <t>1610-18-0</t>
  </si>
  <si>
    <t>Propachlor</t>
  </si>
  <si>
    <t>1918-16-7</t>
  </si>
  <si>
    <t>Propanil</t>
  </si>
  <si>
    <t>709-98-8</t>
  </si>
  <si>
    <t>Propargite</t>
  </si>
  <si>
    <t>2312-35-8</t>
  </si>
  <si>
    <t>Propazine</t>
  </si>
  <si>
    <t>139-40-2</t>
  </si>
  <si>
    <t>Propiconazole</t>
  </si>
  <si>
    <t>60207-90-1</t>
  </si>
  <si>
    <t>103-65-1</t>
  </si>
  <si>
    <t>Quinoline</t>
  </si>
  <si>
    <t>91-22-5</t>
  </si>
  <si>
    <t>Styrene</t>
  </si>
  <si>
    <t>100-42-5</t>
  </si>
  <si>
    <t>Terbacil</t>
  </si>
  <si>
    <t>5902-51-2</t>
  </si>
  <si>
    <t>Terbufos</t>
  </si>
  <si>
    <t>13071-79-9</t>
  </si>
  <si>
    <t>Terbutryn</t>
  </si>
  <si>
    <t>886-50-0</t>
  </si>
  <si>
    <t>Tetrabromodiphenyl ether, 2,2',4,4'- (BDE-47)</t>
  </si>
  <si>
    <t>5436-43-1</t>
  </si>
  <si>
    <t>Tetrachloroethane, 1,1,1,2-</t>
  </si>
  <si>
    <t>630-20-6</t>
  </si>
  <si>
    <t>Tetrachloroethane, 1,1,2,2-</t>
  </si>
  <si>
    <t>79-34-5</t>
  </si>
  <si>
    <t>58-90-2</t>
  </si>
  <si>
    <t>Thiobencarb</t>
  </si>
  <si>
    <t>28249-77-6</t>
  </si>
  <si>
    <t>Thiophanate, Methyl</t>
  </si>
  <si>
    <t>23564-05-8</t>
  </si>
  <si>
    <t>Thiram</t>
  </si>
  <si>
    <t>137-26-8</t>
  </si>
  <si>
    <t>Toluidine, p-</t>
  </si>
  <si>
    <t>106-49-0</t>
  </si>
  <si>
    <t>Toxaphene</t>
  </si>
  <si>
    <t>8001-35-2</t>
  </si>
  <si>
    <t>Trichlorobenzene, 1,2,4-</t>
  </si>
  <si>
    <t>120-82-1</t>
  </si>
  <si>
    <t>Trichloroethane, 1,1,1-</t>
  </si>
  <si>
    <t>71-55-6</t>
  </si>
  <si>
    <t>Trichloroethane, 1,1,2-</t>
  </si>
  <si>
    <t>79-00-5</t>
  </si>
  <si>
    <t>Trichlorophenol, 2,4,5-</t>
  </si>
  <si>
    <t>95-95-4</t>
  </si>
  <si>
    <t>Trichlorophenol, 2,4,6-</t>
  </si>
  <si>
    <t>88-06-2</t>
  </si>
  <si>
    <t>Trichloropropane, 1,2,3-</t>
  </si>
  <si>
    <t>96-18-4</t>
  </si>
  <si>
    <t>Triethylamine</t>
  </si>
  <si>
    <t>121-44-8</t>
  </si>
  <si>
    <t>Trimethylbenzene, 1,2,4-</t>
  </si>
  <si>
    <t>95-63-6</t>
  </si>
  <si>
    <t>118-96-7</t>
  </si>
  <si>
    <t>Urethane</t>
  </si>
  <si>
    <t>51-79-6</t>
  </si>
  <si>
    <t>Vernolate</t>
  </si>
  <si>
    <t>1929-77-7</t>
  </si>
  <si>
    <t>Vinclozolin</t>
  </si>
  <si>
    <t>50471-44-8</t>
  </si>
  <si>
    <t>Vinyl Acetate</t>
  </si>
  <si>
    <t>108-05-4</t>
  </si>
  <si>
    <t>Vinyl Chloride</t>
  </si>
  <si>
    <t>75-01-4</t>
  </si>
  <si>
    <t>Warfarin</t>
  </si>
  <si>
    <t>81-81-2</t>
  </si>
  <si>
    <t>106-42-3</t>
  </si>
  <si>
    <t>Xylene, m-</t>
  </si>
  <si>
    <t>108-38-3</t>
  </si>
  <si>
    <t>Xylene, o-</t>
  </si>
  <si>
    <t>95-47-6</t>
  </si>
  <si>
    <t>Xylenes</t>
  </si>
  <si>
    <t>1330-20-7</t>
  </si>
  <si>
    <t>US EPA</t>
  </si>
  <si>
    <t>RMIT University, Australia</t>
  </si>
  <si>
    <t>Australia</t>
  </si>
  <si>
    <t>Australasia</t>
  </si>
  <si>
    <t>E</t>
  </si>
  <si>
    <t>RMIT Unversity, Australia</t>
  </si>
  <si>
    <t>Journal</t>
  </si>
  <si>
    <t xml:space="preserve">Clarke, B., Porter, N., Symons, R., Blackbeard, J., Ades, P. &amp; Marriott, P. </t>
  </si>
  <si>
    <t>Dioxin-like compounds in Australian sewage sludge - Review and national survey</t>
  </si>
  <si>
    <t>Chemosphere</t>
  </si>
  <si>
    <t>1215-1228</t>
  </si>
  <si>
    <t>Elsevier</t>
  </si>
  <si>
    <t xml:space="preserve">The mean concentration of dioxin-like compounds in the Australian sewage sludge survey of 2006 was found to be 5.6 (s.d. 4.5) ng WHO05 TEQ/kg (n = 14) and were within the range of 1.2–15.3 ng WHO05 TEQ/kg </t>
  </si>
  <si>
    <t>; Dioxins; Furans; Persistent organic pollutants; sources</t>
  </si>
  <si>
    <t xml:space="preserve">http://www.sciencedirect.com/science/article/B6V74-4SDNK5D-1/1/835262d49931ea748ebb0ed4fdece2c1 </t>
  </si>
  <si>
    <t xml:space="preserve">Clarke, B., Porter, N., Symons, R., Marriott, P., Ades, P., Stevensen, G. &amp; Blackbeard, J. </t>
  </si>
  <si>
    <t>Polybrominated diphenyl ethers and polybrominated biphenyls in Australian sewage sludge</t>
  </si>
  <si>
    <t>980-989</t>
  </si>
  <si>
    <t>This paper presents a brief review of the international scientific literature of polybrominated diphenyl ethers (PBDEs) and polybrominated biphenyls (PBBs) in sewage sludge and a survey of these compounds in sewage sludge from 16 Australian wastewater treatment plants (WWTPs). The PBDE mean concentration in the Australian study was 1137ug/kg dry weight (d.w.) (s.d. 1116) and ranged between 5 and 4 230 ug/kg d.w.</t>
  </si>
  <si>
    <t>; PBDEs; PBBs; Persistent organic pollutants; sources</t>
  </si>
  <si>
    <t xml:space="preserve">Barnabe, S., Beauchesne, I., Cooper, D. G. &amp; Nicell, J. A. </t>
  </si>
  <si>
    <t>Plasticizers and their degradation products in the process streams of a large urban physicochemical sewage treatment plant</t>
  </si>
  <si>
    <t>Department of Civil Engineering and Applied Mechanics, McGill University, 817 Sherbrooke Street West, Montre ́al, Que ́bec, Canada</t>
  </si>
  <si>
    <t>Water Research</t>
  </si>
  <si>
    <t>1 to 2</t>
  </si>
  <si>
    <t>153-162</t>
  </si>
  <si>
    <t>Canada</t>
  </si>
  <si>
    <t>North America</t>
  </si>
  <si>
    <t>The plasticizers bis (2-ethylhexyl) phthalate (BEHP), bis (2-ethylhexyl) terephthalate (BEHTP) and bis (2-ethylhexyl) adipate (BEHA) were found in significant quantities in the influents, process streams, treated effluent and solid residues of a large physicochemical treatment plant in Montreal, Canada. Of these plasticizers, BEHA was the most abundant in the influent but most was removed during primary treatment. Evidence indicated that significant biodegradation occurred within the sewers and during treatment resulting in the formation of three biodegradation products that had been reported in earlier laboratory studies; namely, 2-ethylhexanol, 2-ethylhexanal and 2-ethylhexanoic acid.</t>
  </si>
  <si>
    <t xml:space="preserve">Biodegradation; fate/removal; Metabolites; Plasticizers </t>
  </si>
  <si>
    <t>http://www.sciencedirect.com/science/article/B6V73-4PB0PHT-1/2/8668e08d79fd39498ee57d0a1d1974c8</t>
  </si>
  <si>
    <t xml:space="preserve">Seth, R., Webster, E. &amp; Mackay, D. </t>
  </si>
  <si>
    <t>Continued development of a mass balance model of chemical fate in a sewage treatment plant</t>
  </si>
  <si>
    <t>Department of Civil &amp; Environmental Engineering, University of Windsor, 401 Sunset Avenue, Windsor, Ontario, Canada</t>
  </si>
  <si>
    <t>595-604</t>
  </si>
  <si>
    <t>Evaluation of the STP model that predicts chemical concentration in each of the WWTP phases</t>
  </si>
  <si>
    <t>fate/removal; Mass balance study; Model;  WWTP</t>
  </si>
  <si>
    <t xml:space="preserve">http://www.sciencedirect.com/science/article/B6V73-4PCGRSD-1/2/0bf33f884d42bfa90d70cf69c733689e </t>
  </si>
  <si>
    <t>Guo, L., Zhang, B., Xiao, K., Zhang, Q. &amp; Zheng, M.</t>
  </si>
  <si>
    <t>Levels and distributions of polychlorinated naphthalenes in sewage sludge of urban wastewater treatment plants</t>
  </si>
  <si>
    <t>State Key Laboratory of Environmental Chemistry and Ecotoxicology, Research Center for Eco-Environmental Sciences, Chinese Academy of Sciences, Beijing 100085, China</t>
  </si>
  <si>
    <t>Chinese Science Bulletin</t>
  </si>
  <si>
    <t>508-513</t>
  </si>
  <si>
    <t>Springer</t>
  </si>
  <si>
    <t>China</t>
  </si>
  <si>
    <t>Asia</t>
  </si>
  <si>
    <t xml:space="preserve">Over seventy congeners of polychlorinated naphthalenes (PCNs) in sewage sludge of 8 urban waste- water treatment plants (WWTPs) in Beijing were analyzed by isotope dilution, and high resolution gas chromatography/high resolution mass spectrometry (HRGC/HRMS) method. The total PCN concentrations- tions determined in the samples range from 1.48 to 28.21 ng/g dw (dry weight) with TEQ concentrations of 0.11―2.45 pg/g dw. </t>
  </si>
  <si>
    <t>Polychlorinated naphthalenes (PCNs); sources</t>
  </si>
  <si>
    <t>http://dx.doi.org/10.1007/s11434-008-0129-4</t>
  </si>
  <si>
    <t xml:space="preserve">Shek, W. M., Murphy, M. B., Lam, J. C. W. &amp; Lam, P. K. S. </t>
  </si>
  <si>
    <t>Synthetic polycyclic musks in Hong Kong sewage sludge</t>
  </si>
  <si>
    <t>Centre for Coastal Pollution and Conservation, Department of Biology and Chemistry, City University of Hong Kong, Tat Chee Avenue, Kowloon, Hong Kong SAR, People’s Republic of China</t>
  </si>
  <si>
    <t>1241-1250</t>
  </si>
  <si>
    <t>Synthetic polycyclic musks [Cashmeran (DPMI), Celestolide (ADBI), Phantolide (AHMI), Traseolide (ATII), Tonalide (AHTN), and Galaxolide (HHCB)] were determined in dewatered sludge samples from 10 major sewage treatment plants in Hong Kong using primary treatment (PT), secondary treatment (SecT) or chemical-enhanced primary treatment (CEPT) methods</t>
  </si>
  <si>
    <t xml:space="preserve">Polycyclic musks; Risk assessment; sources; </t>
  </si>
  <si>
    <t>http://www.sciencedirect.com/science/article/B6V74-4RTCV62-6/2/6a762cc97bf81c49caa616b6959a3fc9</t>
  </si>
  <si>
    <t>Zhao, J., Li, Y., Zhang, C., Zeng, Q. &amp; Zhou, Q.</t>
  </si>
  <si>
    <t>Sorption and degradation of bisphenol A by aerobic activated sludge</t>
  </si>
  <si>
    <t>State Key laboratory of Pollution Control and Resource Reuse, Tongji University, Shanghai 200092, China</t>
  </si>
  <si>
    <t>Journal of Hazardous Materials</t>
  </si>
  <si>
    <t>305-311</t>
  </si>
  <si>
    <t>Laboratory-scale batch experiments were conducted to investigate the sorption and degradation of bisphenol A (BPA) at g/L range in an aerobic activated sludge system.</t>
  </si>
  <si>
    <t>Aerobic; Activated sludge; Bisphenol A; Degradation; fate/removal; Sorption</t>
  </si>
  <si>
    <t>http://www.sciencedirect.com/science/article/B6TGF-4R6B2T0-B/2/d95113a0fe2ae4b11495207cf060fc90</t>
  </si>
  <si>
    <t>Bossi, R., Strand, J., Sortkjær, O. &amp; Larsen, M. M</t>
  </si>
  <si>
    <t>Perfluoroalkyl compounds in Danish wastewater treatment plants and aquatic environments</t>
  </si>
  <si>
    <t>National Environmental Research Institute, University of Aarhus, Frederiksborgvej 399, 4000 Roskilde, Denmark</t>
  </si>
  <si>
    <t>Environment International</t>
  </si>
  <si>
    <t>443-450</t>
  </si>
  <si>
    <t>Denmark</t>
  </si>
  <si>
    <t>Europe</t>
  </si>
  <si>
    <t>This study reports the results of a screening survey of perfluoroalkyl compounds (PFCs) in the Danish environment. The study included point sources (municipal and industrial wastewater treatment plants and landfill sites) and the marine and freshwater environments. Effluent and influent water and sewage sludge were analysed for point sources.</t>
  </si>
  <si>
    <t xml:space="preserve">fate/removal; Perfluoroalkyl compounds (PFCs);  Sediment; Wastewater and </t>
  </si>
  <si>
    <t>http://www.sciencedirect.com/science/article/B6V7X-4R70BSR-2/2/204d3aba7209547455156ecae3524d01</t>
  </si>
  <si>
    <t>Eriksson, E., Christensen, N., Ejbye Schmidt, J. &amp; Ledin, A.</t>
  </si>
  <si>
    <t xml:space="preserve">Potential priority pollutants in sewage sludge. </t>
  </si>
  <si>
    <t>Institute of Environment &amp; Resources, Technical University of Denmark, Kgs. Lyngby, Denmark</t>
  </si>
  <si>
    <t>Desalination</t>
  </si>
  <si>
    <t>1 to 3</t>
  </si>
  <si>
    <t>371-388</t>
  </si>
  <si>
    <t>Sewage sludge has been used as fertilizer for agricultural land over a long time. This is part of a sustainable practice utilizing and recycling the macronutrients back to land. During the last decades, questions have been raised concerning the risks related to heavy metals and xenobiotic organic compounds (XOCs) present in the sludge. Application on land used for agriculture is, therefore, not socially acceptable in some countries, e.g., Sweden. In this study, literature reviews showed that 541 XOCs potentially could be present in sewage sludge due to their presence in e.g. construction materials, pharmaceuticals, personal care products etc. 192 compounds have been quantified in sewage sludge, which indicate that, although many XOCs have been measured in sludge, there are potentially a vast number of compounds present that have not been analyzed for yet.</t>
  </si>
  <si>
    <t>Biowaste; Chemical hazard assessment; Hazard identification; sources; Xenobiotic organic compounds</t>
  </si>
  <si>
    <t>http://www.sciencedirect.com/science/article/B6TFX-4S50V3Y-1H/2/910f898115f9684f94e507f57115346a</t>
  </si>
  <si>
    <t xml:space="preserve">Schlusener, M. P. &amp; Kai Bester. </t>
  </si>
  <si>
    <t>Behavior of steroid hormones and conjugates during wastewater treatment - A comparison of three sewage treatment plants</t>
  </si>
  <si>
    <t>Federal Institute of Hydrology (BfG), Koblenz, Germany</t>
  </si>
  <si>
    <t>CLEAN - Soil, Air, Water</t>
  </si>
  <si>
    <t>25-33</t>
  </si>
  <si>
    <t>WILEY-VCH</t>
  </si>
  <si>
    <t>Germany</t>
  </si>
  <si>
    <t xml:space="preserve">The fate of the steroid hormones 17 b-estradiol, estrone, estriol, 16 a-hydroxyestrone, and b-estradiol 17-acetate, the hormone-conjugates b-estradiol 3-sulfate and estrone 3- sulfate, and the oral contraceptives 17 a-ethinylestradiol and mestranol were studied during wastewater treatment as wastewater treatment plants are the major source contamination of urban surface waters with steroid hormones. </t>
  </si>
  <si>
    <t>fate/removal; Sewage Treatment Plants; Steroid Hormones; Wastewater;</t>
  </si>
  <si>
    <t>http://dx.doi.org/10.1002/clen.200700096</t>
  </si>
  <si>
    <t xml:space="preserve">Pothitou, P. &amp; Voutsa, D. </t>
  </si>
  <si>
    <t>Endocrine disrupting compounds in municipal and industrial wastewater treatment plants in Northern Greece</t>
  </si>
  <si>
    <t>Environmental Pollution Control Laboratory, Chemistry Department, Aristotle University of Thessaloniki, 541 24 Thessaloniki, Greece</t>
  </si>
  <si>
    <t>1716-1723</t>
  </si>
  <si>
    <t>Greece</t>
  </si>
  <si>
    <t>The occurrence and fate of endocrine disrupting compounds (EDCs) in a sewage treatment plant and two industrial wastewater treatment plants from textile and tannery factories were investigated. EDCs of interest are 4-nonylphenol, 4-octylphenol, their ethoxylate oligomers (mono- and di-ethoxylates of nonylphenol and octylphenol), bisphenol A, triclosan and steroid estrogens. Target compounds were determined in dissolved fraction, total suspended solids and sludge by employing solid phase extraction and ultrasonication followed by gas chromatography–mass spectrometry.</t>
  </si>
  <si>
    <t>Alkylphenols; Estrogens; Mass spectrometry; Sewage effluents; sources; Tannery; Textile</t>
  </si>
  <si>
    <t>http://www.sciencedirect.com/science/article/B6V74-4TSC3V5-3/2/1f4f8e47476a94790c4544e41712d2e5</t>
  </si>
  <si>
    <t>Stasinakis, A. S., Gatidou, G., Mamais, D., Thomaidis, N. S. &amp; Lekkas, T. D.</t>
  </si>
  <si>
    <t>Occurrence and fate of endocrine disrupters in Greek sewage treatment plants</t>
  </si>
  <si>
    <t>Water and Air Quality Laboratory, Department of Environment, University of the Aegean, University Hill, Mytilene 81 100, Greece</t>
  </si>
  <si>
    <t>1796-1804</t>
  </si>
  <si>
    <t xml:space="preserve">The occurrence of five endocrine-disrupting compounds (EDCs), namely 4-n-nonylphenol (4-n-NP), nonylphenol monoethoxylate (NP1EO), nonylphenol diethoxylate (NP2EO), triclosan (TCS) and bisphenol A (BPA), was assessed in the raw, treated wastewater and sewage sludge of eight sewage treatment plants (STPs) in Greece. </t>
  </si>
  <si>
    <t>EDCs; fate/removal; Presence; Removal; Risk assessment; ; Wastewater</t>
  </si>
  <si>
    <t>http://www.sciencedirect.com/science/article/B6V73-4R53R8G-2/2/375ae7c7ef189ae8e8db9b25cc86c603</t>
  </si>
  <si>
    <t>Book Chapter</t>
  </si>
  <si>
    <t>Buttiglieri, G. &amp; Knepper, T.</t>
  </si>
  <si>
    <t>Removal of Emerging Contaminants in Wastewater Treatment: Conventional Activated Sludge Treatment</t>
  </si>
  <si>
    <t>DIIAR-Environmental Section, Politecnico di Milano, P.za Leonardo da Vinci, 32, 20133 Milan, Italy</t>
  </si>
  <si>
    <t>Emerging Contaminants from Industrial and Municipal Waste</t>
  </si>
  <si>
    <t>Italy</t>
  </si>
  <si>
    <t>In the present work the presence of pesticides, pharmaceuticals and personal care products, surfactants and other contaminants and their removal in CAS systems are presented and discussed.</t>
  </si>
  <si>
    <t>CAS; fate/removal; Pesticides; Pharmaceuticals; Surfactants</t>
  </si>
  <si>
    <t>http://dx.doi.org/10.1007/698_5_098</t>
  </si>
  <si>
    <t>Gevao, B., Muzaini, S. &amp; Helaleh, M.</t>
  </si>
  <si>
    <t xml:space="preserve">Occurrence and concentrations of polybrominated diphenyl ethers in sewage sludge from three wastewater treatment plants in Kuwait. </t>
  </si>
  <si>
    <t>Department of Environmental Sciences, Environment and Urban Development Division, Kuwait Institute for Scientific Research, P.O. Box 24885, 13109 Safat, Kuwait</t>
  </si>
  <si>
    <t>242-247</t>
  </si>
  <si>
    <t>Kuwait</t>
  </si>
  <si>
    <t>Middle East</t>
  </si>
  <si>
    <t>Polybrominated diphenyl ether (PBDE) concentrations were measured in sewage sludge samples collected from three wastewater treatment plants in Kuwait over a six month period. PBDEs were detected in all samples analyzed and there were significant differences between the three wastewater treatment plants. The mean (and range) of [summation operator]PBDEs concentrations measured are as follows: Jahra 52.5 ng g-1 (5.7-169.5 ng g-1); Reqqa, 144 ng g-1 (32-296 ng g-1); Umm Haylaman, 377 ng g-1 (23-1599 ng g-1).</t>
  </si>
  <si>
    <t>Environmental contaminants; PBDEs; Persistent organic pollutants; sources; Wastewater treatment plants;</t>
  </si>
  <si>
    <t>http://www.sciencedirect.com/science/article/B6V74-4R2H1P6-5/2/8dcfde0b06c1cd5f4037bd25a4a44619</t>
  </si>
  <si>
    <t>Zuliani, T., Lespes, G., Milacic, R., Scancar, J. &amp; Potin-Gautier, M.</t>
  </si>
  <si>
    <t>Comprehensive study of the parameters influencing the detection of organotin compounds by a pulsed flame photometric detector in sewage sludge</t>
  </si>
  <si>
    <t>Department of Environmental Sciences, Jozˇef Stefan Institute, Jamova 39, 1000 Ljubljana, Slovenia</t>
  </si>
  <si>
    <t>Journal of Chromatography A</t>
  </si>
  <si>
    <t>281-285</t>
  </si>
  <si>
    <t>Slovenika</t>
  </si>
  <si>
    <t xml:space="preserve">An investigation of the operating conditions of a pulsed flame photometric detection (PFPD) system for the determination of organotin compounds (OTCs) in sewage sludge is reported. </t>
  </si>
  <si>
    <t>Matrix interferences; organotin compounds; sources</t>
  </si>
  <si>
    <t>http://www.sciencedirect.com/science/article/B6TG8-4RYNMG8-2/2/f0889dae9ea9a920b489c0c0ad922928</t>
  </si>
  <si>
    <t xml:space="preserve">Carballa, M., Omil, F. &amp; Lema, J. M. </t>
  </si>
  <si>
    <t>Comparison of predicted and measured concentrations of selected pharmaceuticals, fragrances and hormones in Spanish sewage</t>
  </si>
  <si>
    <t>Department of Chemical Engineering, School of Engineering, University of Santiago de Compostela, E-15782 Santiago de Compostela, Spain</t>
  </si>
  <si>
    <t>1118-1123</t>
  </si>
  <si>
    <t>Spain</t>
  </si>
  <si>
    <t>A review of consumption and excretion rates of 17 pharmaceuticals, two musk fragrances and two hormones-  by the Spanish population in 2003 was performed. For that purpose, three different models were used: (i) extrapolation of the per capita use in Europe to the number of inhabitants of Spain for musk fragrances- grances; (ii) annual prescription items multiplied by the average daily dose for pharmaceuticals and; (iii) excretion rates of different groups of population for hormones. This information enabled the prediction of the expected concentrations (PEC) entering sewage treatment plants (STPs), which were subsequently compared with the measured environmental concentrations (MEC) in raw sewage.</t>
  </si>
  <si>
    <t>Consumption; Hormones; Musk fragrances; Pharmaceuticals; Predicted concentrations; sources; Wastewater</t>
  </si>
  <si>
    <t>http://www.sciencedirect.com/science/article/B6V74-4SN92D9-5/2/e11cdba9ba28d1decab09ceb5459e4b5</t>
  </si>
  <si>
    <t>Mejia, G., de Nadal, R., Bagó, B., Broto, F. &amp; Comellas, L.</t>
  </si>
  <si>
    <t>Thiosteroids in sewage sludge and its post-treatment products</t>
  </si>
  <si>
    <t>Department of Analytical Chemistry, Institut Químic de Sarría, Ramon Llull University, Barcelona, Spain</t>
  </si>
  <si>
    <t>International Journal of Environmental Analytical Chemistry</t>
  </si>
  <si>
    <t>803 - 812</t>
  </si>
  <si>
    <t>Taylor &amp; Francis</t>
  </si>
  <si>
    <t>Different sulphur compound derivatives from steroids were detected and quantified in the analysis of the lipidic fraction of sewage sludge and its post-treatment products, including thermally dried sludge and compost.</t>
  </si>
  <si>
    <t>Enethiols; Post-treatment sludge processes; sources; Thiostanols</t>
  </si>
  <si>
    <t>http://www.informaworld.com/10.1080/03067310801942357</t>
  </si>
  <si>
    <t>Cheng, H.-F., Kumar, M. &amp; Lin, J.-G.</t>
  </si>
  <si>
    <t xml:space="preserve">Degradation kinetics of di-(2-ethylhexyl) phthalate (DEHP) and organic matter of sewage sludge during composting. </t>
  </si>
  <si>
    <t>Institute of Environmental Engineering, National Chiao Tung University,75 Po-Ai Street, Hsinchu 300, Taiwan</t>
  </si>
  <si>
    <t>Journal of Hazardous Materials,</t>
  </si>
  <si>
    <t>55-62</t>
  </si>
  <si>
    <t>Taiwan</t>
  </si>
  <si>
    <t xml:space="preserve">The potential degradation of di-(2-ethylhexyl) phthalate (DEHP) and organic matter of sewage sludge by composting was investigated using laboratory reactor at different operating conditions (E-1, E-2 and E-3). In all conditions, single stage thermophilic phase was observed within 2 days and almost, 60% of DEHP was degraded under this phase. At the end of composting, total DEHP degradation of more than 85% was observed in all conditions and total carbon reduction was 11.8% in E-1, 7.6% in E-2 and 10.8% in E-3. </t>
  </si>
  <si>
    <t>Composting; Di-(2-ethylhexyl) phthalate; fate/removal;  Kinetics; Reactor study</t>
  </si>
  <si>
    <t>http://www.sciencedirect.com/science/article/B6TGF-4PT7X7P-3/2/7fe043c72acfa28689763b7096e232c0</t>
  </si>
  <si>
    <t xml:space="preserve">Zhang, Y. &amp; Zhou, J. L. </t>
  </si>
  <si>
    <t>Occurrence and removal of endocrine disrupting chemicals in wastewater</t>
  </si>
  <si>
    <t>Department of Biology and Environment Science, School of Life Sciences, University of Sussex, Falmer, Brighton, UK</t>
  </si>
  <si>
    <t>848-853</t>
  </si>
  <si>
    <t>UK</t>
  </si>
  <si>
    <t>This paper discusses the occurrence and removal of endocrine disrupting chemicals (EDCs) in Horsham sewage treatment plant (STP), West Sussex, UK.</t>
  </si>
  <si>
    <t>Endocrine disrupting chemicals; fate/removal; Photodegradation; Wastewater</t>
  </si>
  <si>
    <t>http://www.sciencedirect.com/science/article/B6V74-4T3CPY9-2/2/ff535eb8fbdc69ec1b93dce080d6b3f0</t>
  </si>
  <si>
    <t>American Chemical Society</t>
  </si>
  <si>
    <t>USA</t>
  </si>
  <si>
    <t xml:space="preserve">Heidler, J. &amp; Halden, R. U. </t>
  </si>
  <si>
    <t>Meta-analysis of mass balances examining chemical fate during wastewater treatment</t>
  </si>
  <si>
    <t>Johns Hopkins University Center for Water and Health, Department of Environmental Health Sciences, Bloomberg School of Public Health, Johns Hopkins University, USA</t>
  </si>
  <si>
    <t>Environmental Science &amp; Technology</t>
  </si>
  <si>
    <t>6324-6332</t>
  </si>
  <si>
    <t>This review examines over a dozen mass balances conducted for various organic wastewater contaminants, including prescription drugs, estrogens, fragrances, antimicrobials, and surfactants of differing sorption potential (hydrophobicity), here expressed as the 1-octanol-water partition coefficient (KOW) and the organic carbon normalized sorption coefficient (KOC).</t>
  </si>
  <si>
    <t>fate/removal; PFCs; Steroids; Triclosan</t>
  </si>
  <si>
    <t>http://dx.doi.org/10.1021/es703008y</t>
  </si>
  <si>
    <t xml:space="preserve">D'eon, J. C., Crozier, P. W., Furdui, V. I., Reiner, E. J., Libelo, E. L. &amp; Mabury, S. A. </t>
  </si>
  <si>
    <t>Department of Chemistry, University of Toronto, 80 St. George Street, Toronto, Ontario M5S 3H6, Canada</t>
  </si>
  <si>
    <t>4589-4594</t>
  </si>
  <si>
    <t xml:space="preserve"> Wastewater treatment plant (WWTP) sludge and paper fibers were analyzed for PFCss as a proxy for human use and potential exposure to PFCs.</t>
  </si>
  <si>
    <t>PFCs; sources</t>
  </si>
  <si>
    <t>http://dx.doi.org/10.1021/es900100d</t>
  </si>
  <si>
    <t>Levels and distributions of polychlorinated biphenyls in sewage sludge of urban wastewater treatment plants</t>
  </si>
  <si>
    <t>State Key Laboratory of Environmental Chemistry and Ecotoxicology, Research Center for Eco-Environmental Sciences, Chinese Academy of Sciences, China</t>
  </si>
  <si>
    <t>Journal of Environmental Sciences</t>
  </si>
  <si>
    <t>468-473</t>
  </si>
  <si>
    <t xml:space="preserve">Concentrations of polychlorinated biphenyls (PCBs) have been measured in sewage sludge samples from 8 urban wastewater treatment plants in Beijing, China. The PCB congeners were analyzed by isotope dilution high resolution gas chromatography/high resolution mass spectrometry method. The concentration of PCBs ranged from 65.6 to 157 ng/g dry weight (dw), with a mean value of 101 ng/g dw. </t>
  </si>
  <si>
    <t>Polychlorinated biphenyls; sources; Wastewater treatment plant</t>
  </si>
  <si>
    <t>http://www.sciencedirect.com/science/article/B8CX4-4W3HPK7-B/2/73ccf4e5224231f43449c8535743781b</t>
  </si>
  <si>
    <t>Peng, X., Tang, C., Yu, Y., Tan, J., Huang, Q., Wu, J., Chen, S. &amp; Mai, B.</t>
  </si>
  <si>
    <t>Concentrations, transport, fate, and releases of polybrominated diphenyl ethers in sewage treatment plants in the Pearl River Delta, South China</t>
  </si>
  <si>
    <t>State Key Laboratory of Organic Geochemistry, Guangzhou Institute of Geochemistry, Chinese Academy of Sciences, Guangzhou 510640, China</t>
  </si>
  <si>
    <t xml:space="preserve"> Environment International</t>
  </si>
  <si>
    <t>303-309</t>
  </si>
  <si>
    <t>Wastewater has proved to be a significant source of polybrominated diphenyl ethers (PBDEs) in the environment. Seventeen congeners from tri- to deca-BDEs were determined to characterize the occurrence, fate, and transport of PBDEs in two sewage treatment plants in the Pearl River Delta, South China.</t>
  </si>
  <si>
    <t>PBDEs; Sewage treatment plants; sources; Wastewater</t>
  </si>
  <si>
    <t>http://www.sciencedirect.com/science/article/B6V7X-4TCGM4S-2/2/a8602378ffcb9a7ceedc08f2759aca01</t>
  </si>
  <si>
    <t xml:space="preserve">Dargnat, C., Teil, M.-J., Chevreuil, M. &amp; Blanchard, M. </t>
  </si>
  <si>
    <t>Phthalate removal throughout wastewater treatment plant: Case study of Marne Aval station (France)</t>
  </si>
  <si>
    <t>Laboratoire Hydrologie Environnement, UMR 7619 Sisyphe, UPMC, BC 105, Tour 56 (56/55), 4émeet, 4 pl. Jussieu, 75252 Paris cedex 05, France</t>
  </si>
  <si>
    <t>Science of The Total Environment</t>
  </si>
  <si>
    <t>1235-1244</t>
  </si>
  <si>
    <t>France</t>
  </si>
  <si>
    <t xml:space="preserve">The fate of six phthalates: dimethyl phthalate (DMP), diethyl phthalate (DEP), di-n-butyl phthalate (DnBP), butyl benzyl phthalate (BBP), bis (2-ethylhexyl) phthalate (DEHP) and di-n- octyl phthalate (DnOP) was investigated throughout wastewater treatment processes in the wastewater treatment plant (WWTP) of Marne Aval (France). </t>
  </si>
  <si>
    <t xml:space="preserve">fate/removal; Phthalates; Sewage effluent; Sludge; Wastewater treatment plant; </t>
  </si>
  <si>
    <t>http://www.sciencedirect.com/science/article/B6V78-4V0VBTY-7/2/dec41cfb52931a11e2760f2044f58cf0</t>
  </si>
  <si>
    <t xml:space="preserve">Pakou, C., Kornaros, M., Stamatelatou, K. &amp; Lyberatos, G. </t>
  </si>
  <si>
    <t>On the fate of LAS, NPEOs and DEHP in municipal sewage sludge during composting</t>
  </si>
  <si>
    <t>Laboratory of Biochemical Engineering and Environmental Technology, Department of Chemical Engineering, University of Patras, 1 Karatheodori Street, 26504 Patras, Greece</t>
  </si>
  <si>
    <t>Bioresource Technology</t>
  </si>
  <si>
    <t>1634-1642</t>
  </si>
  <si>
    <t>The fate of hydrophobic xenobiotic pollutants such as linear alkylbenzene sulfonates (LAS), nonylphenol ethoxylates (NPEO) and di-ethyl-hexyl phthalate (DEHP) during sewage sludge composting was addressed in this work.</t>
  </si>
  <si>
    <t xml:space="preserve">Composting; Di-ethyl-hexyl phthalate (DEHP); fate/removal; Linear alkylbenzene sulfonates (LAS); Nonylphenol ethoxylates (NPEO);  ; </t>
  </si>
  <si>
    <t>http://www.sciencedirect.com/science/article/B6V24-4TSC3W1-5/2/a05bd74ef868689ec20ab5b53c0a72c4</t>
  </si>
  <si>
    <t xml:space="preserve">Hashimoto, T. &amp; Murakami, T. </t>
  </si>
  <si>
    <t>Removal and degradation characteristics of natural and synthetic estrogens by activated sludge in batch experiments</t>
  </si>
  <si>
    <t>Research and Development Department, Japan Sewage Works Agency, Shimosasame 5141, Toda, Saitama 335-0037, Japan</t>
  </si>
  <si>
    <t>573-582</t>
  </si>
  <si>
    <t>Japan</t>
  </si>
  <si>
    <t>The removal and degradation characteristics of natural and synthetic estrogens by activated-  sludge were investigated by a series of batch experiments using the activated sludge samples of four actual wastewater treatment plants and synthetic wastewater spiked with estrogen.</t>
  </si>
  <si>
    <t>Activated sludge; Degradation; Estrogen; fate/removal; Solids retention time (SRT); Wastewater treatment</t>
  </si>
  <si>
    <t>http://www.sciencedirect.com/science/article/B6V73-4TWCGDB-1/2/89968e041b00d1e47da82e11d85040b4</t>
  </si>
  <si>
    <t xml:space="preserve">Ju, J.-H., Lee, I.-S., Sim, W.-J., Eun, H. &amp; Oh, J.-E. </t>
  </si>
  <si>
    <t>Analysis and evaluation of chlorinated persistent organic compounds and PAHs in sludge in Korea</t>
  </si>
  <si>
    <t>Department of Civil and Environmental Engineering, Pusan National University, Busan 609-735, Republic of Korea</t>
  </si>
  <si>
    <t>441-447</t>
  </si>
  <si>
    <t>Korea</t>
  </si>
  <si>
    <t xml:space="preserve">The concentrations of 12 POPs listed in the Stockholm convention, chlorophenols (CPs) and PAHs were investigated-  in sludge samples from wastewater and sewage treatment plants (WWTPs and STPs). </t>
  </si>
  <si>
    <t>Chlorophenols; OCPs; PAHs; PCBs; PCDD/Fs; Sludge; sources</t>
  </si>
  <si>
    <t>http://www.sciencedirect.com/science/article/B6V74-4TVJ00F-2/2/0cc5249688d1b8e62a4b87c5aa625a2d</t>
  </si>
  <si>
    <t>Aparicio, I., Santos, J. L. &amp; Alonso, E.</t>
  </si>
  <si>
    <t>Limitation of the concentration of organic pollutants in sewage sludge for agricultural purposes: A case study in South Spain</t>
  </si>
  <si>
    <t>Department of Analytical Chemistry, University of Seville, C/ Virgen de África, 7, E41011 Seville, Spain</t>
  </si>
  <si>
    <t>Waste Management</t>
  </si>
  <si>
    <t>1747-1753</t>
  </si>
  <si>
    <t>The highest concentration levels were found for LAS, NPE and DEHP, in this order, with, in gen- eral, anaerobically-digested dehydrated sludge and compost samples being the most contaminated samples- . DEHP, NPE, LAS and PAH were found at concentration levels above the limit values fixed in the third draft of the future EU sludge directive in the 44%, 88%, 13% and 6% of the analyzed anaerobically-digested dehydrated sludge and compost samples.</t>
  </si>
  <si>
    <t>Di-(2-ethylhexyl)phtalate; Nonylphenol; Nonylphenol ethoxylates; Polychlorinated biphenyls; Sludge; sources</t>
  </si>
  <si>
    <t>http://www.sciencedirect.com/science/article/B6VFR-4VB5588-1/2/0c2ca04e00d82a21224a2a1189aa8b66</t>
  </si>
  <si>
    <t xml:space="preserve">Sánchez-Avila, J., Bonet, J., Velasco, G. &amp; Lacorte, S. </t>
  </si>
  <si>
    <t>Determination and occurrence of phthalates, alkylphenols, bisphenol A, PBDEs, PCBs and PAHs in an industrial sewage grid discharging to a Municipal Wastewater Treatment Plant</t>
  </si>
  <si>
    <t>Department of Environmental Chemistry, IDAEA-CSIC, Jordi Girona 18-26, 08034 Barcelona, Catalonia, Spain</t>
  </si>
  <si>
    <t>4157-4167</t>
  </si>
  <si>
    <t xml:space="preserve">This study aimed to evaluate the source, transport and fate of contaminants of industrial origin in a sewage grid discharging to a WWTP and finally to the sea. </t>
  </si>
  <si>
    <t>Industrial contaminants; sources; Wastewaters; WWTP removal efficiency</t>
  </si>
  <si>
    <t>http://www.sciencedirect.com/science/article/B6V78-4W1SGCN-2/2/1c6195ef88c16016e1165afe275f4f6d</t>
  </si>
  <si>
    <t>Report</t>
  </si>
  <si>
    <t>Targeted National Sewage Sludge Survey Sampling and Analysis Technical Report</t>
  </si>
  <si>
    <t>US EPA, USA</t>
  </si>
  <si>
    <t>EP A-822-R-08-016</t>
  </si>
  <si>
    <t>Presents the results of analysis of sewage sludge samples for a range of inorganic and organic contaminants</t>
  </si>
  <si>
    <t>Organic pollutants; sources; survey</t>
  </si>
  <si>
    <t>D</t>
  </si>
  <si>
    <t>http://www.epa.gov/waterscience/biosolids/tnsss-overview.html</t>
  </si>
  <si>
    <t>Clarke, B. O., Porter, N. A., Marriott, P. J. &amp; Blackbeard, J. R.</t>
  </si>
  <si>
    <t>Investigating the levels and trends of organochlorine pesticides and polychlorinated biphenyl in sewage sludge</t>
  </si>
  <si>
    <t>323-329</t>
  </si>
  <si>
    <t>A study was completed to investigate temporal trends of organochlorine pesticides (OCPs; aldrin, chlordane, dieldrin, heptachlor, hexachlorbenzene, and DDT) and polychlorinated biphenyls (PCBs) in sewage sludge. Between 2004 and 2006 the concentration of OCPs and PCBs in Australian sewage sludge (n=829) was consistently b 1000 μg kg− 1 dry solids DS. Dieldrin, chlordane and DDE were detected in 68%, 27% and 13% at maximum concentrations of 770, 290 and 270 μg kg− 1 DS, respectively.</t>
  </si>
  <si>
    <t>Chlordane; Dieldrin; DDT; PCBs; OCPs; sources</t>
  </si>
  <si>
    <t>http://www.sciencedirect.com/science/article/B6V7X-4YF5TXY-1/2/2a1234ec00afd39bdab6b57235171c43</t>
  </si>
  <si>
    <t xml:space="preserve">Clarke, B. O., Porter, N. A., Symons, R. K., Marriott, P. J., Stevenson, G. J. &amp; Blackbeard, J. R. </t>
  </si>
  <si>
    <t>Investigating the distribution of polybrominated diphenyl ethers through an Australian wastewater treatment plant</t>
  </si>
  <si>
    <t>1604-1611</t>
  </si>
  <si>
    <t xml:space="preserve">The aim of this study was to quantify the amount of polybrominated diphenyl ethers (PBDEs) released into the environment (biosolids, effluent) from a conventional Australian activated sludge treatment wastewater treatment plant (WWTP). The concentration of PBDE congeners was measured at various treatment stages and included four aqueous samples (raw, primary, secondary and tertiary effluents) and three sludges (primary, secondary and lime stabilized biosolids), collected at three sampling events over the course of the experiment (29 days). </t>
  </si>
  <si>
    <t>fate/removal; PBDEs; Treated effluent; WWTP</t>
  </si>
  <si>
    <t>http://www.sciencedirect.com/science/article/B6V78-4Y8G1J3-1/2/f71ab40310b8e883feaada42c96ba8aa</t>
  </si>
  <si>
    <t xml:space="preserve">Mohapatra, D. P., Brar, S. K., Tyagi, R. D. &amp; Surampalli, R. Y. </t>
  </si>
  <si>
    <t>Physico-chemical pre-treatment and biotransformation of wastewater and wastewater Sludge - Fate of bisphenol A</t>
  </si>
  <si>
    <t>INRS-ETE, Université du Québec, 490, Rue de la Couronne, Québec, Canada</t>
  </si>
  <si>
    <t>923-941</t>
  </si>
  <si>
    <t>Review article on bisphenol A including sludge treatment options</t>
  </si>
  <si>
    <t>Bisphenol A; fate/removal; Sludge</t>
  </si>
  <si>
    <t>http://www.sciencedirect.com/science/article/B6V74-4Y64DDH-2/2/cc6d3476d7306afa9fa10c93902836c0</t>
  </si>
  <si>
    <t>Stasinakis, A. S., Kordoutis, C. I., Tsiouma, V. C., Gatidou, G. &amp; Thomaidis, N. S.</t>
  </si>
  <si>
    <t>Removal of selected endocrine disrupters in activated sludge systems: Effect of sludge retention time on their sorption and biodegradation</t>
  </si>
  <si>
    <t xml:space="preserve"> Bioresource Technology</t>
  </si>
  <si>
    <t>2090-2095</t>
  </si>
  <si>
    <t>The fate of three endocrine-disrupting compounds (EDCs), namely 4-n-nonylphenol (4-n-NP), triclosan (TCS) and bisphenol A (BPA), was studied in activated sludge process.</t>
  </si>
  <si>
    <t>Biotransformation rate; Distribution coefficient; EDCs; fate/removal; Sludge age; Wastewater</t>
  </si>
  <si>
    <t>http://www.sciencedirect.com/science/article/B6V24-4XSK7SK-H/2/149dafb75953619e89f0e3df4f5e01c4</t>
  </si>
  <si>
    <t>Journal Article</t>
  </si>
  <si>
    <t>Agyin-Birikorang, S., M. Miller,G. A. O'Connor</t>
  </si>
  <si>
    <t>Retention-release characteristics of triclocarban and triclosan in biosolids, soils, and biosolids-amended soils</t>
  </si>
  <si>
    <t xml:space="preserve">Soil and Water Science Department, University of Florida, P.O. Box 110510, Gainesville, Florida </t>
  </si>
  <si>
    <t>Environmental Toxicology &amp; Chemistry</t>
  </si>
  <si>
    <t>1925-1933</t>
  </si>
  <si>
    <t>John Wiley &amp; Sons Ltd.</t>
  </si>
  <si>
    <t>Transport models that incorporate retention/release characteristics of organic compounds in soils and sediments typically assume that organic-carbon normalized partition coefficients (K(OC)) apply to all solid matrices and that the partitioning process is completely reversible. Partition coefficients (K(d)) (from which the K(OC) was calculated), and retention/release characteristics of triclocarban (TCC) and triclosan (TCS) in biosolids, soils, and biosolids-amended soils were determined. Four soils of different physicochemical properties amended with biosolids at 10 g/kg, together with unamended soils, and several biosolids were separately spiked with either [(14)C]TCC or [(14)C]TCS for the various determinations. The hysteresis coefficient values of the two compounds were consistently &lt;1 in all three solid matrices, suggesting strong hysteresis. Multiple desorption steps (24 h each) over several days revealed incomplete desorption of the two compounds from all three solid matrices. The K(d) values determined in biosolids (log K(d) 3.34 +/- 0.13 for TCC and 3.76 +/- 0.39 for TCS) were greater than those determined in soils (log K(d) 1.71 +/- 0.09 for TCC and 2.25 +/- 0.26 for TCS) and biosolids-amended soils (log K(d)1.90 +/- 0.16 for TCC and 2.31 +/- 0.19 for TCS), however, the K(OC) values of all three solid matrices were similar (log K(OC) of 3.82 +/- 0.16 for TCC and 4.26 +/- 0.31 for TCS). Thus, it was concluded that a single or a narrow range of K(OC) values for TCC and TCS may be appropriate to describe retention of the compounds in soils and sediments. However, models that assume complete reversibility of the retention/release processes of the compounds in soils and sediments may not adequately describe the retention/release characteristics of the compounds in soils and sediments, especially when the chemicals are biosolids borne.</t>
  </si>
  <si>
    <t>adsorption; desorption; partition coefficient; organic contaminants</t>
  </si>
  <si>
    <t>10.1002/etc.251</t>
  </si>
  <si>
    <t>Al-Rajab, A. J., L. Sabourin, R. Chapman, D. R. Lapen,E. Topp</t>
  </si>
  <si>
    <t>Fate of the antiretroviral drug tenofovir in agricultural soil</t>
  </si>
  <si>
    <t>Agriculture and Agri-Food Canada, London, ON, N5V 4T3 Canada</t>
  </si>
  <si>
    <t>5559-5564</t>
  </si>
  <si>
    <t>Tenofovir (9-(R)-(2-phosphonylmethoxypropyl)-adenine) is an antiretroviral drug widely used for the treatment of human immunodeficiency virus (HIV-1) and Hepatitis B virus (HBV) infections. Tenofovir is extensively and rapidly excreted unchanged in the urine. In the expectation that tenofovir could potentially reach agricultural lands through the application of municipal biosolids or wastewater, and in the absence of any environmental fate data, we evaluated its persistence in selected agricultural soils. Less than 10% of [adenine-8-14C]-tenofovir added to soils varying widely in texture (sand, loam, clay loam) was mineralized in a 2-month incubation under laboratory conditions. Tenofovir was less readily extractable from clay soils than from a loam or a sandy loam soil. Radioactive residues of tenofovir were removed from the soil extractable fraction with DT50s ranging from 24&amp;#xa0;±&amp;#xa0;2 to 67&amp;#xa0;+&amp;#xa0;22&amp;#xa0;days (first order kinetic model) or 44&amp;#xa0;+&amp;#xa0;9 to 127&amp;#xa0;+&amp;#xa0;55&amp;#xa0;days (zero order model). No extractable transformation products were detectable by HPLC. Tenofovir mineralization in the loam soil increased with temperature (range 4&amp;#xa0;°C to 30&amp;#xa0;°C), and did not occur in autoclaved soil, suggesting a microbial basis. Mineralization rates increased with soil moisture content, ranging from air-dried to saturated. In summary, tenofovir was relatively persistent in soils, there were no extractable transformation products detected, and the response of [adenine-8-14C]-tenofovir mineralization to soil temperature and heat sterilization indicated that the molecule was biodegraded by aerobic microorganisms. Sorption isotherms with dewatered biosolids suggested that tenofovir residues could potentially partition into the particulate fraction during sewage treatment.</t>
  </si>
  <si>
    <t>tenofovir; dissipation; biosolids; moisture; temperature; soil</t>
  </si>
  <si>
    <t>10.1016/j.scitotenv.2010.07.074</t>
  </si>
  <si>
    <t>Al-Rajab, A. J., L. Sabourin, D. R. Lapen,E. Topp</t>
  </si>
  <si>
    <t>The non-steroidal anti-inflammatory drug diclofenac is readily biodegradable in agricultural soils</t>
  </si>
  <si>
    <t>Agriculture and Agri-Food Canada, London, ON, Canada N5V 4T3</t>
  </si>
  <si>
    <t>78-82</t>
  </si>
  <si>
    <t>Diclofenac, 2-[2-[(2,6-dichlorophenyl)amino]phenyl]acetic acid, is an important non-steroidal anti-inflammatory drug widely used for human and animals to reduce inflammation and pain. Diclofenac could potentially reach agricultural lands through the application of municipal biosolids or wastewater, and in the absence of any environmental fate data, we evaluated its persistence in agricultural soils incubated in the laboratory. 14C-Diclofenac was rapidly mineralized without a lag when added to soils varying widely in texture (sandy loam, loam, clay loam). Over a range of temperature and moisture conditions extractable 14C-diclofenac residues decreased with half lives &lt;5days. No extractable transformation products were detectable by HPLC. Diclofenac mineralization in the loam soil was abolished by heat sterilization. Addition of biosolids to sterile or non-sterile soil did not accelerate the dissipation of diclofenac. These findings indicate that diclofenac is readily biodegradable in agricultural soils.</t>
  </si>
  <si>
    <t>diclofenac sodium; dissipation; biodegradation; pharmaceutical; biosolids; soil</t>
  </si>
  <si>
    <t>10.1016/j.scitotenv.2010.09.020</t>
  </si>
  <si>
    <t>Andrade, N. A., L. L. McConnell, A. Torrents,M. Ramirez</t>
  </si>
  <si>
    <t>Persistence of polybrominated diphenyl ethers in agricultural soils after biosolids applications</t>
  </si>
  <si>
    <t>University of Maryland, Department of Civil and Environmental Engineering, 1153 Martin Hall University of Maryland, College Park, Maryland 20742-3021, USA</t>
  </si>
  <si>
    <t>Journal of Agricultural and Food Chemistry</t>
  </si>
  <si>
    <t>3077-3084</t>
  </si>
  <si>
    <t>This study examines polybrominated diphenyl ethers (PBDE) levels, trends in biosolids from a wastewater treatment plant, and evaluates potential factors governing PBDE concentrations and the fate in agricultural soils fertilized by biosolids. The mean concentration of the most abundant PBDE congeners in biosolids ( summation operatorBDE-47, BDE-99, and BDE-209) generated by one wastewater treatment plant was 1250 +/- 134 microg/kg d.w. with no significant change in concentration over 32 months (n = 15). In surface soil samples from the Mid-Atlantic region, average PBDE concentrations in soil from fields receiving no biosolids (5.01 +/- 3.01 microg/kg d.w.) were 3 times lower than fields receiving one application (15.2 +/- 10.2 microg/kg d.w.) and 10 times lower than fields that had received multiple applications (53.0 +/- 41.7 microg/kg d.w.). The cumulative biosolids application rate and soil organic carbon were correlated with concentrations and persistence of PBDEs in soil. A model to predict PBDE concentrations in soil after single or multiple biosolids applications provides estimates which fall within a factor of 2 of observed values.</t>
  </si>
  <si>
    <t>Polybrominated diphenyl ethers; biosolids; soil</t>
  </si>
  <si>
    <t>10.1021/jf9034496</t>
  </si>
  <si>
    <t>Barron, L., E. Nesterenko, K. Hart, E. Power, B. Quinn, B. Kelleher,B. Paull</t>
  </si>
  <si>
    <t>Holistic visualisation of the multimodal transport and fate of twelve pharmaceuticals in biosolid enriched topsoils</t>
  </si>
  <si>
    <t>King’s College London Department of Forensic Science &amp; Drug Monitoring, Pharmaceutical Science Division, Franklin-Wilkins Building 150 Stamford Street London SE1 9NH UK</t>
  </si>
  <si>
    <t>Analytical and Bioanalytical Chemistry</t>
  </si>
  <si>
    <t>287-296</t>
  </si>
  <si>
    <t xml:space="preserve">Springer </t>
  </si>
  <si>
    <t>The use of municipal biosolids as agricultural fertilisers has raised significant concerns in recent years. As part of this, the presence of complex mixtures of pharmaceutical residues and their effects on soil ecosystems remains particularly under-researched. This study focuses on the transfer of a selection of pharmaceutical residues from municipal sewage sludge to agricultural topsoils and their fate therein after an accelerated 6-month rainfall event. Twelve pharmaceuticals encompassing antibiotics, analgesics, anti-inflammatories, beta-blockers, hyperlipidaemics and stimulants were invesigated by employing a combination of extraction techniques and liquid chromatography-tandem mass spectrometry. Both liquid- and solid-phase pharmaceutical contents were analysed and pharmaceutical and personal care products quantified at defined timepoints to elucidate transport behaviour and transformation potential. Results show the distribution and separation of pharmaceuticals over a 100-mm soil depth following typical biosolid enrichment. Using experimentally determined solid–water partition coefficients ( K d ) and hydrophobicity distribution ratios ( D ow ), mobility and modes of interaction under dynamic conditions are discussed. Finally, a brief study into the susceptibility of soil microbes is also presented. To our knowledge, this is the first investigation of pharmaceutical and personal care products release from amended biosolids to soils to include the factors and mechanisms governing their distribution and transformation even over relatively shallow depths. It applies multicompartmental and mass-balanced chemical analyses as well as microbiological approaches for a holistic view of these complex processes. Figure Transport behaviour and fate of pharmaceuticals in biosolid enriched topsoils</t>
  </si>
  <si>
    <t>soil; sludge; transport; transformation; pharmaceuticals</t>
  </si>
  <si>
    <t>10.1007/s00216-010-3494-1</t>
  </si>
  <si>
    <t>Integrated Environmental Assessment and Management</t>
  </si>
  <si>
    <t>John Wiley &amp; Sons Inc.</t>
  </si>
  <si>
    <t>Bouki, C., M. Dvorakova,E. Diamadopoulos</t>
  </si>
  <si>
    <t>Adsorption of nonylphenol on activated sludge biomass under aseptic conditions</t>
  </si>
  <si>
    <t>Department of Environmental Engineering, Technical University of Crete, Chania, Greece</t>
  </si>
  <si>
    <t>516-520</t>
  </si>
  <si>
    <t>Wiley-VCH Verlag GmbH &amp; Co. KGaA</t>
  </si>
  <si>
    <t>This work examd. the relative distribution of nonylphenol (NP), a known endocrine disrupting compd., between the water phase and biosolids (sludge) under aseptic conditions, as well as the conditions under which NP could be released from the biosolids back into the water phase. The exptl. work involved adsorption and desorption studies on activated sludge biomass with the water phase being both pure water and treated municipal wastewater (secondary effluent). NP adsorption on biomass was very fast: about 90% of NP was removed from the water phase in 1 h, while in 5 h the equiv. degree of removal was around 99%. There was no significant difference in adsorptive behavior of active and inactive biomass. Adsorption of NP under equil. showed that NP accumulates in the biosolids reaching levels up to two orders of magnitude higher than the equil. water phase concn. This was due to the hydrophobic nature of both NP and the biosolids. The adsorption isotherm was modeled by means of the Freundlich model. Desorption of NP from biosolids was possible to a significant extent at pH 12 and above. This may have an implication on lime stabilized sludge, where under high pH conditions, NP may leach out from dewatered sludge. [on SciFinder(R)]</t>
  </si>
  <si>
    <t>activated sludge; biomass; nonylphenol; adsorption; wastewater treatment</t>
  </si>
  <si>
    <t>10.1002/clen.200900290</t>
  </si>
  <si>
    <t>Citulski, J. A.,K. Farahbakhsh</t>
  </si>
  <si>
    <t>Fate of endocrine-active compounds during municipal biosolids treatment: a review</t>
  </si>
  <si>
    <t>School of Engineering, Thornbrough Building, University of Guelph, Guelph, ON, N1G 2W1, Canada</t>
  </si>
  <si>
    <t>8367-8376</t>
  </si>
  <si>
    <t>For two decades, the fates of endocrine-disrupting compounds (EDCs) across various wastewater treatment processes have been studied using chemical and in vitro bioassay measurements. In comparison, little work has been conducted to track the fates of EDCs during municipal biosolids stabilization, particularly using bioassay approaches. This leads to knowledge gaps with respect to understanding which single or combined biosolid treatments facilitate EDC removal, and what the total endocrine-active potency of treated biosolids might be. These unknowns in turn heighten public opposition and distrust of biosolids reuse applications. This review aims to summarize what is currently known regarding EDC removal during commonly used full-scale biosolids treatment processes and highlights analytical challenges that are relevant when in vitro bioassays and chemical analyses are applied to biosolids samples.</t>
  </si>
  <si>
    <t>wastewater treatment; endocrin disrupting chemicals; biosolids</t>
  </si>
  <si>
    <t>10.1021/es102403y</t>
  </si>
  <si>
    <t>Elsevier Ltd.</t>
  </si>
  <si>
    <t>Elsevier B.V.</t>
  </si>
  <si>
    <t>Cumming, J., D. Hawker, H. Chapman,K. Nugent</t>
  </si>
  <si>
    <t>The Fate of polymeric quaternary ammonium salts from cosmetics in wastewater treatment plants</t>
  </si>
  <si>
    <t>Smart Water Research Centre, Griffith University, Gold Coast, Queensland 4222, Australia</t>
  </si>
  <si>
    <t>Water, Air, &amp; Soil Pollution</t>
  </si>
  <si>
    <t>441-450</t>
  </si>
  <si>
    <t>Polymeric quaternary ammonium salts or polyquaterniums used in cosmetics have been categorized as chems. of concern in wastewater treatment plant (WWTP) effluent largely on the basis of emerging evidence of toxicity to aquatic organisms. However, little is known of their environmental fate and behavior due to anal. difficulties with sample matrixes. Their properties of negligible volatilization and biotransformation enable the common fugacity-based model for WWTPs to be simplified to an equifugacity one where a compd. has the same fugacity regardless of phase or position in the plant's process train. To gain an appreciation of their fate, this approach is used to calc. removal efficiencies in WWTPs. These can be detd. without calcg. phase-specific fugacity capacity consts. To predict effluent concns. however, an aquivalence approach is necessary because of the lack of volatility of these compds. Using previously measured biosolids/water distribution coeffs. for common polyquaterniums found in cosmetics and flow rate data from a local municipal WWTP in South East Queensland, Australia, the removal efficiencies of the polyquaterniums of interest are predicted to be only 25% or less, meaning relatively little attenuation in the WWTP. A Monte Carlo simulation shows a roughly normal distribution in the model output of polyquaternium removal efficiency, with a mean and mode of approx. 26%. A sensitivity anal. confirms that the model output is most sensitive to the magnitude of the biosolids/water distribution coeff. compd. and shows WWTP data such as biosolids removal efficiency have only a relatively small effect. [on SciFinder(R)]</t>
  </si>
  <si>
    <t>polymeric quaternary ammonium salt; cosmetic; sorption; wastewater treatment</t>
  </si>
  <si>
    <t>10.1007/s11270-010-0543-5</t>
  </si>
  <si>
    <t>Cumming, J., D. W. Hawker, H. Chapman,K. Nugent</t>
  </si>
  <si>
    <t>Sorption of polymeric quaternary ammonium compounds to humic acid</t>
  </si>
  <si>
    <t>Smart Water Research Facility, Griffith University, Gold Coast, QLD 4222, Australia</t>
  </si>
  <si>
    <t xml:space="preserve">Polymeric quaternary ammonium salts or polyquaterniums are used not only in the water and wastewater industry but also in cosmetics. The former have been extensively studied with sorption to wastewater treatment plant (WWTP) biosolids an important factor in their fate, mitigating release to the environment. Compds. of cosmetic origin have not received the same scrutiny as those used in other applications despite differences in their structure, characteristics and properties such as toxicity. In this work, the sorption of selected polyquaterniums found in cosmetics to treated humic acid, employed as a surrogate for WWTP biosolids, is investigated. For comparison, the sorption of poly(diallyldimethylammonium chloride) (poly(DADMAC)), a polyquaternium commonly used as a flocculant, and cetyl pyridinium chloride, a monomeric quaternary ammonium compd., are also detd. The humic acid/water partition coeffs. (K D) of cetyl pyridinium chloride (52,000 L kg-1) and poly(DADMAC) (2,200 L kg-1) were greater than those of the polyquaterniums found in cosmetics (200 to 1,200 L kg-1). Assumptions of partitioning mainly to biosolids and substantial removal relative to the influent concn. of WWTPs may therefore not be valid. </t>
  </si>
  <si>
    <t>polymeric quaternary ammonium; humic acid; sorption</t>
  </si>
  <si>
    <t>10.1007/s11270-010-0435-8</t>
  </si>
  <si>
    <t>Deo, R. P.,R. U. Halden</t>
  </si>
  <si>
    <t>In silico screening for unmonitored, potentially problematic high production volume (HPV) chemicals prone to sequestration in biosolids</t>
  </si>
  <si>
    <t>Cent. Environ. Biotechnol, Biodes. Inst., Ariz. State Univ., Tempe, AZ 85287, USA</t>
  </si>
  <si>
    <t>Journal of Environmental Monitoring</t>
  </si>
  <si>
    <t>1840-1845</t>
  </si>
  <si>
    <t>Royal Society of Chemistry</t>
  </si>
  <si>
    <t>Thousands of high prodn. vol. (HPV) chems. are used in the US at rates exceeding 450 000 kg (1 million pounds) per yr, yet little is known about their fates during wastewater treatment and upon release into the environment. We utilized a recently introduced empirical model to predict the fraction of the mass loading (in raw sewage) that is expected to persist in digested sludge following conventional municipal treatment of chem.-laden sewage. The model requires only two readily available input parameters, a compd.'s log KOW value and a dimensionless curve fitting parameter (pfit). Following refinement of the fitting parameter and cross-validation of the model using the Jackknife method, we predicted the mass fractions of 207 hydrophobic HPV chems. (log KOW of ≥4.0) that are expected to accumulate in digested municipal sludge during conventional wastewater treatment. Using this screening approach in conjunction with information from toxicity databases, we identified 11 HPV chems. that are of potential concern due to (i) their propensity to accumulate and persist in sludge (&gt;50% of mass loading), (ii) unfavorable ecotoxicity threshold values, and (iii) structural characteristics suggestive of environmental persistence following release of these HPV chems. on land during biosolids recycling. The in silico screening approach taken in this study highlights existing environmental monitoring needs and may guide risk management strategies for biosolids disposal. [on SciFinder(R)]</t>
  </si>
  <si>
    <t>biosolids; sequestration; production; volume chemicals; insilico screening</t>
  </si>
  <si>
    <t>10.1039/c001559h</t>
  </si>
  <si>
    <t>Doudrick, K. D., D. B. Jones, T. Kalinowski, E. M. Hartmann,R. U. Halden</t>
  </si>
  <si>
    <t>Assessment of the contribution of triclosan to dioxin emissions from sludge incineration in the U.S. using a mathematical model</t>
  </si>
  <si>
    <t>School of Sustainable Engineering &amp; the Built Environment, Arizona State University, 1001 South McAllister Avenue, P.O. Box 875701, Tempe, AZ 85287</t>
  </si>
  <si>
    <t>469-481</t>
  </si>
  <si>
    <t>Triclosan, a household antimicrobial, is present in raw and treated wastewater and in digested sewage sludge (biosolids) across the U.S. It was demonstrated to be converted to various dioxins upon chlorination and combustion, common processes in sewage treatment and biosolids disposal. In this study, a mathematical model was developed to assess triclosan?s contribution to dioxin emissions resulting from sewage sludge incineration. Triclosan transformation rates were identified from the literature. Sludge incineration was identified as a probable pathway leading to dioxin formation because triclosan is exposed to chlorine during drinking water and wastewater treatment and accumulates in biosolids. Representative concentrations and transformation rates of triclosan, chlorinated triclosan, and dioxins were utilized to populate a mathematical model predicting the mass of dioxins formed from triclosan combustion. Analyses considered representative tetrachlorodibenzo-p-dioxin (TCDD) concentrations and toxic equivalency quantities (TEQ) based on established and theoretical (TEQ*) dioxin toxicity data. The model suggests that triclosan conversion to dioxins accounts for a significant fraction of the TCDD and TEQ burden from sludge incineration. Depending on triclosan concentrations in sludge, annual dioxin mass loads range were predicted to range from 2 to 168 g total TCDD/yr or 0.3 to 32 g I-TEQ*/yr, suggesting that triclosan contributes significantly to the total dioxin emissions in the U.S. This study is the first to quantitatively link triclosan-enriched sludge incineration to toxic dioxins in the U.S. Future work should seek to verify the modeling results obtained here.</t>
  </si>
  <si>
    <t>triclosan; dioxins; sewage sludge; incineration</t>
  </si>
  <si>
    <t>10.1021/bk-2010-1048.ch023</t>
  </si>
  <si>
    <t>Fuchsman, P., J. Lyndall, M. Bock, D. Lauren, T. Barber, K. Leigh, E. Perruchon,M. Capdevielle</t>
  </si>
  <si>
    <t>Terrestrial ecological risk evaluation for triclosan in land-applied biosolids</t>
  </si>
  <si>
    <t>ENVIRON International Corporation, 13801 West Center Street, Suite 1, PO Box 405, Burton, Ohio 44021, USA</t>
  </si>
  <si>
    <t>405-418</t>
  </si>
  <si>
    <t>John Wiley &amp; Sons, Inc.</t>
  </si>
  <si>
    <t>Triclosan is an antimicrobial compound found in many consumer products including soaps and personal care products. Most triclosan is disposed of down household drains, whereupon it is conveyed to wastewater treatment plants. Although a high percentage of triclosan biodegrades during wastewater treatment, most of the remainder is adsorbed to sludge, which may ultimately be applied to land as biosolids. We evaluated terrestrial ecological risks related to triclosan in land-applied biosolids for soil microbes, plants, soil invertebrates, mammals, and birds. Exposures are estimated using a probabilistic fugacity-based model. Triclosan concentrations in biosolids and reported biosolids application rates are compiled to support estimation of triclosan concentrations in soil. Concentrations in biota tissue are estimated using an equilibrium partitioning model for plants and worms and a steady-state model for small mammals; the resulting tissue concentrations are used to model mammalian and avian dietary exposures. Toxicity benchmarks are identified from a review of published and proprietary studies. The results indicate that adverse effects related to soil fertility (i.e., disruption of nitrogen cycling) would be expected only under “worst-case” exposures, under certain soil conditions and would likely be transient. The available data indicate that adverse effects on plants, invertebrates, birds, and mammals due to triclosan in land-applied biosolids are unlikely.</t>
  </si>
  <si>
    <t>triclosan; biosolids; fugacity modeling; probabilistic risk assessment</t>
  </si>
  <si>
    <t>10.1897/IEAM_2009-071.1</t>
  </si>
  <si>
    <t>Gorgy, T., L. Li, J. Grace,M. Ikonomou</t>
  </si>
  <si>
    <t>Polybrominated diphenyl ether leachability from biosolids and their partitioning characteristics in the leachate</t>
  </si>
  <si>
    <t>University of British Columbia Department of Civil Engineering Vancouver Canada</t>
  </si>
  <si>
    <t>109-121</t>
  </si>
  <si>
    <t>Springer Netherlands</t>
  </si>
  <si>
    <t>Biosolids are commonly applied to agricultural soils. A laboratory investigation was carried out to determine polybrominated diphenyl ether (PBDE) congener profiles in biosolids and leachability by water. In addition, PBDE fractionation in water and suspended solids of different sizes was examined to determine the potential for enhanced mobility of these contaminants within soils. The leachates from glass column experiments were passed through a series of filters, and the filtrates and retained particles analyzed for PBDEs. PBDEs were found to sorb on solid particles suspended in the leachate, allowing PBDEs to be present at concentrations exceeding their aqueous solubilities. The filtration process indicated that PBDEs are associated with fine and ultrafine particles. Filters of different pore sizes provide a better indication of PBDE levels in the leachate compared to not filtering or using a single filter. PBDEs concentrations were much higher on ultrafine than on fine particles, due to the greater surface area and higher organic content of the former.</t>
  </si>
  <si>
    <t>Earth and Environmental Science</t>
  </si>
  <si>
    <t>10.1007/s11270-009-0184-8</t>
  </si>
  <si>
    <t>Gottschall, N., E. Topp, M. Edwards, P. Russell, M. Payne, S. Kleywegt, W. Curnoe,D. R. Lapen</t>
  </si>
  <si>
    <t>Polybrominated diphenyl ethers, perfluorinated alkylated substances, and metals in tile drainage and groundwater following applications of municipal biosolids to agricultural fields</t>
  </si>
  <si>
    <t>Agriculture and Agri-Food Canada, Ottawa, ON, Canada K1A 0C6</t>
  </si>
  <si>
    <t>873-883</t>
  </si>
  <si>
    <t>Polybrominated diphenyl ethers (PBDEs), perfluorinated alkylated substances (PFAS), and metals were monitored in tile drainage and groundwater following liquid (LMB) and dewatered municipal biosolid (DMB) applications to silty-clay loam agricultural field plots. LMB was applied (93,500 L ha- 1) in late fall 2005 via surface spreading on un-tilled soil (SSLMB), and a one-pass aerator-based pre-tillage prior to surface spreading (AerWay SSD) (A). The DMB was applied (8 Mg dw ha- 1) in early summer 2006 on the same plots by injecting DMB beneath the soil surface (DI), and surface spreading on un-tilled soil (SSDMB). Key PBDE congeners (BDE-47, -99, -100, -153, -154, -183, -209) comprising 97% of total PBDE in LMB, had maximum tile effluent concentrations ranging from 6 to 320 ng L- 1 during application-induced tile flow. SSLMB application-induced tile mass loads for these PBDE congeners were significantly higher than those for control (C) plots (no LMB) (p &lt; 0.05), but not A plots (p &gt; 0.05). PBDE mass loss via tile (0-2 h post-application) as a percent of mass applied was ~ 0.04-0.1% and ~ 0.8-1.7% for A and SSLMB, respectively. Total PBDE loading to soil via LMB and DMB application was 0.0018 and 0.02 kg total PBDE ha- 1 yr- 1, respectively. Total PBDE concentration in soil (0-0.2 m) after both applications was 115 ng g- 1 dw, (sampled 599 days and 340 days post LMB and DMB applications respectively). Of all the PFAS compounds, only PFOS (max concentration = 17 ng L- 1) and PFOA (12 ng L- 1) were found above detectable limits in tile drainage from the application plots. Mass loads of metals in tile for the LMB application-induced tile hydrograph event, and post-application concentrations of metals in groundwater, showed significant (p &lt; 0.05) land application treatment effects (SSLMB &gt; A &gt; C for tile and SSLMB and A &gt; C for groundwater for most results). Following DMB application, no significant differences in metal mass loads in tile were found between SSDMB and DI treatments (PBDE/PFAS were not measured). But for many metals (Cu, Se, Cd, Mo, Hg and Pb) both SSDMB and DI loads were significantly higher than those from C, but only during &lt; 100 days post DMB application. Clearly, pre-tilling the soil (e.g., A) prior to surface application of LMB will reduce application-based PBDE and metal contamination to tile drainage and shallow groundwater. Directly injecting DMB in soil does not significantly increase metal loading to tile drains relative to SSDMB, thus, DI should be considered a DMB land application option.</t>
  </si>
  <si>
    <t>biosolids; land application; tile drainage; groundwater; metals; polybrominated diphenyl ethers; perfluorinated alkylated substances; preferential flow</t>
  </si>
  <si>
    <t>10.1016/j.scitotenv.2009.10.063</t>
  </si>
  <si>
    <t>IWA Publishing</t>
  </si>
  <si>
    <t>Ismail, Z. Z., U. Tezel,S. G. Pavlostathis</t>
  </si>
  <si>
    <t>Sorption of quaternary ammonium compounds to municipal sludge</t>
  </si>
  <si>
    <t>School of Civil and Environmental Engineering, Georgia Institute of Technology, Atlanta, Georgia 30332-0512, USA</t>
  </si>
  <si>
    <t>2303-2313</t>
  </si>
  <si>
    <t>The sorptive behavior of four quaternary ammonium compounds (QACs) – hexadecyl trimethyl ammonium chloride (C16TMA), dodecyl trimethyl ammonium chloride (C12TMA), hexadecyl benzyl dimethyl ammonium chloride (C16BDMA), and dodecyl benzyl dimethyl ammonium chloride (C12BDMA) – to municipal primary, waste activated, mesophilic digested, and thermophilic digested sludges was assessed at 22&amp;#xa0;°C. Batch adsorption of all four separately tested QACs to primary sludge reached equilibrium within 4&amp;#xa0;h. At a nominal, initial QAC concentration of 300&amp;#xa0;mg/L and a sludge volatile solids concentration of 1&amp;#xa0;g/L, the extent of adsorption was 13, 88, 67, and 89% for the C12TMA, C16TMA, C12BDMA, and C16BDMA, respectively, and correlated positively to the QAC hydrophobicity and negatively to their critical micelle concentration. Equilibrium partitioning data were described by the Freundlich isotherm model. The adsorption capacity of the four sludges was very similar. In binary QAC mixtures, QACs with relatively high adsorption affinity and at relatively high aqueous concentrations decreased the adsorption of QACs with a low adsorption affinity. At pH 7, about 40% of the sludge-C12TMA desorbed, whereas less than 5% of the sludge-C16BDMA desorbed in 10 days. The effect of pH was negligible on the desorption extent of C12TMA at a pH range 4–10 over 10 days, whereas increasing the solution pH to 10 resulted in more than 50% desorption of C16BDMA. Given the fact that approximately 50% of the municipal biosolids are land-applied in the US, the data of this study would help in the assessment of the fate of QACs and their potential effect on human and environmental health.</t>
  </si>
  <si>
    <t>quaternary ammonium compounds; adsorption; desorption; municipal sludge; kinetics</t>
  </si>
  <si>
    <t>10.1016/j.watres.2009.12.029</t>
  </si>
  <si>
    <t>Kimura, K., H. Hara,Y. Watanabe</t>
  </si>
  <si>
    <t>Elimination of selected pharmaceuticals by biosolids from municipal wastewater treatment plants: importance of modest pH change and degree of mineralization</t>
  </si>
  <si>
    <t xml:space="preserve">Division of Built Environment, Hokkaido University, N13W8 Kita-ku, Sapporo 060-8628, Japan </t>
  </si>
  <si>
    <t>Water Science &amp; Technology</t>
  </si>
  <si>
    <t>1084-1089</t>
  </si>
  <si>
    <t xml:space="preserve">Lab-scale batch expts. with biosolids collected from a full-scale activated sludge system (AS) and a pilot-scale membrane bioreactor (MBR) were carried out to investigate the mechanisms of elimination of 5 acidic pharmaceuticals and 2 neutral pharmaceuticals. Batch elimination expts. were conducted under the conditions of pH of 6 and 7, and a great impact of pH on elimination of pharmaceuticals was shown by the significant differences in elimination rates under different pH conditions: elimination of pharmaceuticals was enhanced under the condition of lower pH regardless of the type of biosolid. Degree of mineralization of ibuprofen was also investigated in this study by using 14C-labeled compds. Although ibuprofen has been considered to be a readily biodegradable pharmaceutical in previous studies, the results obtained in this study demonstrated that the degree of mineralization of ibuprofen would be limited in biol. wastewater treatment including MBRs. The results obtained in this study imply that a large portion of pharmaceuticals that have been considered "biodegradable", such as ibuprofen, entering into wastewater treatment plants will eventually be discharged into natural water bodies as intermediates, although concns. of them may look reduced on the basis of common anal. methods (i.e. GC/MS or LC/MS/MS). </t>
  </si>
  <si>
    <t>pH; mineralization; biosolid; pharmaceutical biodegradation; municipal wastewater treatment plant</t>
  </si>
  <si>
    <t>10.2166/wst.2010.356</t>
  </si>
  <si>
    <t>Kwon, J.-W., K. L. Armbrust,K. Xia</t>
  </si>
  <si>
    <t>Transformation of triclosan and triclocarban in soils and biosolids-applied soils</t>
  </si>
  <si>
    <t>Mississippi State Chemical Lab., PO Box CR, Mississippi State Univ., Mississippi State</t>
  </si>
  <si>
    <t>Journal of Environmental Quality</t>
  </si>
  <si>
    <t>1139-1144</t>
  </si>
  <si>
    <t>American Society of Agronomy</t>
  </si>
  <si>
    <t xml:space="preserve">Triclosan (TCS) and triclocarban (TCC), widely used as antibacterial agents, have been frequently detected in biosolids. Biosolids land application may introduce pharmaceuticals and personal care products (PPCPs) such as TCS and TCC into the environment. Microcosm studies were conducted to investigate TCS and TCC transformation in Marietta fine loam and McLaurin coarse loam. Both compds. were spiked into the soils with and without biosolids amendment under non-sterilized and sterilized conditions and incubated aerobically at 30°C for up to 100 d. In both soils, transformation of TCS followed second-order reaction kinetics, with estd. reaction rate consts. of (5.27 ± 0.920) × 10-1 and (9.13 ± 1.58) × 10-2 (mg kg-1)-1 d-1 for Marietta fine loam and McLaurin coarse loam, resp. Transformation of TCC in both soils was slower than that for TCS. After 100 d, 53 ± 1% and 71 ± 2% of the initially added TCC and only 2.8 ± 0.35% and 6.2 ± 0.80% of initially added TCS remained in Marietta fine loam and McLaurin coarse loam, resp. The transformation of both compds. were faster in the Marietta fine loam (pH 7.8; 1.8% org. matter) than in the McLaurin coarse loam (pH 4.7; 0.65% org. matter). Our result suggests that biotic processes are more of a controlling factor affecting TCS transformation, whereas abiotic processes may affect TCC transformation more significantly. Addn. of biosolids to the two soils slowed the transformation of both compds., indicating interactions between both compds. and biosolids may adversely affect their transformation in soils, an important factor that must be included in models predicting environmental fate of biosolids-assocd. PPCPs. </t>
  </si>
  <si>
    <t>antibacterial; transformation; soil; triclosan; triclocarban</t>
  </si>
  <si>
    <t>10.2134/jeq2009.0055</t>
  </si>
  <si>
    <t>La, G. M. J., R. C. Hale, E. Harvey,D. Chen</t>
  </si>
  <si>
    <t>Flame-retardants and other organohalogens detected in sewage sludge by electron capture negative ion mass spectrometry</t>
  </si>
  <si>
    <t>Virginia Institute of Marine Science, College of William &amp; Mary, Gloucester Point, Virginia 23062</t>
  </si>
  <si>
    <t>4658-4664</t>
  </si>
  <si>
    <t xml:space="preserve">Numerous halogenated org. compds. have been identified as pollutants of concern. Those with high persistence and hydrophobicity may conc. in biota, sediments, and wastewater sludge. Nonetheless, the release to the environment of many remains largely unrecognized. Stabilized sewage sludge (biosolids) is increasingly being land-applied as a soil amendment. However, understanding the risks of land application has been hampered by the compositional complexity of biosolids. Compd. specific anal. approaches may also underestimate environmental impact of land application by overlooking addnl. contaminants. However, utilizing an alternative anal. approach based on compd. functional group (i.e., alkyl halides) enhanced the information content of the anal. To illustrate, 49 organohalogens were obsd. by gas chromatog. with electron capture neg. ionization mass spectrometry in sewage sludge; 23 identified as flame-retardants: i.e., PBDEs, hexabromocyclododecane, 2-ethylhexyl-2,3,4,5-tetrabromobenzoate (TBB), 2-ethylhexyl tetrabromophthalate, decabromodiphenyl ethane, 1,2-bis (2,4,6-tribromophenoxy) ethane and Dechlorane Plus. Concns. were 25-1,600,000 ng/g total org. C. An addnl. 16 compds. were tentatively identified as triclosan, chlorinated-methoxy triclosan, chlorinated pesticides, hexachlorobiphenyl, TBB degrdn. products, brominated furans and nonabromochlorodiphenyl ethers. Such an anal. approach may enhance evaluations of the risks assocd. with biosolids land-application and assist in prioritizing specific chems. for future environmental fate and toxicol. studies. </t>
  </si>
  <si>
    <t>flame retardant; organohalogen; sewage sludge; electron capture neg ion mass spectrometry</t>
  </si>
  <si>
    <t>10.1021/es9039264</t>
  </si>
  <si>
    <t>Langdon, K. A., M. Warne,R. S. Kookana</t>
  </si>
  <si>
    <t>Aquatic hazard assessment for pharmaceuticals, personal care products, and endocrine-disrupting compounds from biosolids-amended land</t>
  </si>
  <si>
    <t>School of Agriculture, Food, and Wine, University of Adelaide, South Australia, Australia</t>
  </si>
  <si>
    <t>663-676</t>
  </si>
  <si>
    <t xml:space="preserve">Reuse of biosolids on agricultural land is a common practice. Following the application of biosolids to land, contaminants in the biosolids have the potential to migrate offsite via surface runoff and/or leaching and pose a hazard to aquatic ecosystems. The aim of this screening-level assessment study was to determine the relative hazard posed to aquatic ecosystems by pharmaceuticals, personal care products, and endocrine-disrupting compounds (EDCs) that have been detected and quantified in biosolids. This involved estimating maximum possible runoff water concentrations of compounds, using an equilibrium partitioning approach and then comparing these with the lowest available aquatic toxicity data, using the hazard quotient (HQ) approach. A total of 45 pharmaceuticals, personal care products, and EDCs have been detected in biosolids. Ten of these compounds (tonalide, galaxolide, 17β-estradiol, 17α-ethinylestradiol, ciprofloxacin, doxycycline, norfloxacin, ofloxacin, triclosan, and triclocarban) posed a high (HQ &gt;1.0) hazard to aquatic ecosystems relative to the other compounds. This hazard assessment indicated that further research into potential offsite migration and deleterious effects on aquatic ecosystems is warranted for the 10 organic contaminants identified, and possibly for chemicals with similar physicochemical and toxicological properties, in biosolids-amended soils. Because many antibiotic compounds (e.g., ciprofloxacin, norfloxacin, and ofloxacin) have ionic properties, the methods used may have overestimated their predicted aqueous concentrations and hazard. Further research that includes site-specific variables, e.g., dilution factors in waterways, rain intensity, slope of land, degradation, and the use of management strategies such as buffer zones, is likely to decrease the hazard posed by these high hazard compounds. </t>
  </si>
  <si>
    <t>biosolids; hazard assessment; pharmaceuticals; personal care products; endocrine-disrupting compounds</t>
  </si>
  <si>
    <t>10.1002/ieam.74</t>
  </si>
  <si>
    <t>Leiva, C., I. Ahumada, B. Sepúlveda,P. Richter</t>
  </si>
  <si>
    <t>Departamento de Química Inorgánica y Analítica, Facultad de Ciencias Químicas y Farmacéuticas, Universidad de Chile, Chile</t>
  </si>
  <si>
    <t>273-277</t>
  </si>
  <si>
    <t>Chile</t>
  </si>
  <si>
    <t>South America</t>
  </si>
  <si>
    <t>Assessment of the mobility of polychlorinated biphenyls (PCBs) in soils, amended with biosolids at a rate of 30 Mg ha−1, was performed using an incubation process and leaching columns. The incubation process was carried out for 0, 30, and 60 d under field capacity conditions at 25 °C. The mobility of PCBs was assessed using solutions of 0.5 mol L−1 CaCl2 and 25 mg L−1 linear alkylbenzenes sulfonate (LAS). Ultrasound-assisted pressurized solvent extraction (US-PSE) was utilized for compound separation from the solid matrix. Compounds were determined by gas chromatography coupled to mass spectrometry. The biosolids, containing a background PCB concentration about 300 μg kg−1, were spiked with the analytes at 300 mg kg−1 to obtain a clearer determination of their behavior when the biosolid was mixed with soil. In biosolid-amended soils, an increase was observed in the extractability of PCBs with increasing incubation time, which may be attributed to organic matter breakdown. The leaching column study showed that CaCl2 was unable to mobilize the PCBs from the biosolid to the soil, whereas LAS mobilized these compounds within the time scale implicit in the experiment (30 d). The most mobilized congeners in the columns corresponded to those with the greatest molecular weight (hexa- and heptachlorinated), probably due to the higher hydrophobicity of these compounds. Results indicate that the presence of important concentrations of LAS in biosolids could mobilize PCBs from soil to the freatic level.</t>
  </si>
  <si>
    <t>PCBs; soil–biosolid system; mobility; leaching column</t>
  </si>
  <si>
    <t>10.1016/j.chemosphere.2010.01.043</t>
  </si>
  <si>
    <t>Liu, F., G.-G. Ying, J.-F. Yang, L.-J. Zhou, R. Tao, L. Wang, L.-J. Zhang,P.-A. Peng</t>
  </si>
  <si>
    <t>Dissipation of sulfamethoxazole, trimethoprim and tylosin in a soil under aerobic and anoxic conditions</t>
  </si>
  <si>
    <t>Environmental Chemistry</t>
  </si>
  <si>
    <t>370-376</t>
  </si>
  <si>
    <t>CSIRO Publishing</t>
  </si>
  <si>
    <t xml:space="preserve">Antibiotics could enter soil via application of biosolids as fertilizers, thus resulting in soil contamination. This study investigated the persistence of sulfamethoxazole, trimethoprim and tylosin in a soil under aerobic and anoxic conditions. The dissipation of the antibiotics in the soil followed first-order reaction kinetics. The half-lives of sulfamethoxazole, trimethoprim and tylosin were 2, 4 and 8 days in nonsterile soil under aerobic conditions resp. Under anoxic conditions, their half-lives in non-sterile soil were 7, 11 and 16 days resp. Sulfamethoxazole and trimethoprim dissipated more rapidly in nonsterile soil than in sterile soil. Biodegrdn. played a major role in the dissipation of sulfamethoxazole and trimethoprim in the soil. No significant difference was found for tylosin between the sterile and nonsterile treatments under both aerobic and anaerobic conditions, suggesting that abiotic factors were responsible for the dissipation of tylosin in the soil. </t>
  </si>
  <si>
    <t>sulfamethoxazole; trimethoprim; tylosin; dissipation; soil; aerobic; anoxic</t>
  </si>
  <si>
    <t>10.1071/en09160</t>
  </si>
  <si>
    <t>Lozano, N., C. P. Rice, M. Ramirez,A. Torrents</t>
  </si>
  <si>
    <t>Fate of triclosan in agricultural soils after biosolid applications</t>
  </si>
  <si>
    <t>Department of Civil and Environmental Engineering, University of Maryland, College Park, MD 20742, USA</t>
  </si>
  <si>
    <t>760-766</t>
  </si>
  <si>
    <t xml:space="preserve">Triclosan (5-chloro-2-[2,4-dichloro-phenoxy]-phenol) (TCS) is an antimicrobial compd. that is added to a wide variety of household and personal care products. The consumer use of these products releases TCS into urban wastewater and this compd. ends up in the environment when agricultural land is fertilized with wastewater biosolids. This study examines the occurrence of TCS in biosolids and its fate in biosolid-treated soils. TCS levels in biosolids generated from one repeatedly-sampled wastewater treatment plant averaged 15.6 ± 0.6 mg kg-1 dry wt. (mean ± std. error) with a slight increase from 2005 to 2007. Surface soil samples were collected from several farms in northern Virginia, US that had received no biosolids, one biosolid application or multiple biosolid applications since 1992. Farm soils that received one application presented TCS concns. between 4.1 and 4.5 ng g-1 dry wt. when time since application was over 16 mo and between 23.6 and 66.6 ng g-1 dry wt. for farms where sampling time after application was less than a year. Our results suggest that TCS content of biosolids are rapidly dissipated (estd. half-life of 107.4 d) when applied to agricultural fields. Statistical differences were found (p &lt; 0.05) for residual build-up of TCS between multiple-application farms (at least 480 d after application) and controls suggesting that there was a slight build-up of TCS, although the concns. for these farms were low (&lt; 10 ng g-1 dry wt.). </t>
  </si>
  <si>
    <t>agricultural soil; triclosan; chloro dichloro phenoxy phenol; biosolid</t>
  </si>
  <si>
    <t>10.1016/j.chemosphere.2009.10.043</t>
  </si>
  <si>
    <t>Mackay, D.,L. Barnthouse</t>
  </si>
  <si>
    <t>Integrated risk assessment of household chemicals and consumer products: addressing concerns about triclosan</t>
  </si>
  <si>
    <t>Trent University, Canadian Centre for Environmental Modelling and Chemistry, Peterborough, ON K9J 7B8, Canada</t>
  </si>
  <si>
    <t>390-392</t>
  </si>
  <si>
    <t>A review. The research of Bock et al. (2010) entitled 'Probabilistic application of a fugacity model to predict triclosan fate during wastewater treatment', that of Fuchsman et al. (2010) entitled 'Terrestrial ecol. risk evaluation for triclosan in land-applied biosolids', and that of Lyndall et al. (2010) entitled 'Probabilistic risk evaluation for triclosan in surface water, sediments, and aquatic biota tissues' are reviewed with commentary and refs. The three studies address the risks posed by the use of triclosan in personal care products and other consumer products and can serve as a template for similar integrated comprehensive assessments of other chems. [on SciFinder(R)]</t>
  </si>
  <si>
    <t>triclosan; household chemical; consumer product; integrated risk assessment; review</t>
  </si>
  <si>
    <t>10.1002/ieam.73</t>
  </si>
  <si>
    <t>Maoz, A.,B. Chefetz</t>
  </si>
  <si>
    <t>Sorption of the pharmaceuticals carbamazepine and naproxen to dissolved organic matter: Role of structural fractions</t>
  </si>
  <si>
    <t>Department of Soil and Water Sciences, The Hebrew University of Jerusalem, Rehovot 76100, Israel</t>
  </si>
  <si>
    <t>981-989</t>
  </si>
  <si>
    <t xml:space="preserve">Elsevier </t>
  </si>
  <si>
    <t>Israel</t>
  </si>
  <si>
    <t xml:space="preserve">Pharmaceutical compds. and dissolved org. matter (DOM) are co-introduced into the environment by irrigation with reclaimed wastewater and/or application of biosolids. In this study, we evaluate the role and mechanism of interaction of the pharmaceuticals naproxen and carbamazepine with structural fractions of biosolids-derived DOM. Sorption interactions were estd. from dialysis-bag expts. at different pHs. Sorption of naproxen and carbamazepine by the hydrophobic acid fraction exhibited strong pH-dependence. With both pharmaceuticals, the highest sorption coeffs. (K DOC) were at pH 4. With the hydrophobic neutral fraction, pH affected only naproxen sorption (decreasing with increasing pH). Among the hydrophilic DOM fractions, the hydrophilic acid fraction exhibited the highest K DOC value for carbamazepine, probably due to their bipolar character. In the hydrophilic acid fraction-naproxen system, significant anionic repulsion was obsd. with increasing pH. The hydrophilic base fraction contains pos. charged functional groups. Therefore with increasing ionization of naproxen (with increasing pH), K DOC to this fraction increased. The hydrophilic neutral fraction exhibited the lowest K DOC with both studied pharmaceuticals. The K DOC value of carbamazepine with the bulk DOM sample was higher than the calcd. K DOC value based on sorption by the individual isolated fractions. The opposite trend was obsd. with naproxen at pH 8: the calcd. K DOC value was higher than the value obtained for the bulk DOM. These results demonstrate that DOM fractions interact with each other and do not act as sep. sorption domains. </t>
  </si>
  <si>
    <t>structural fraction; dissolved org matter; carbamazepine; naproxen; pharmaceuticals; sorption</t>
  </si>
  <si>
    <t>10.1016/j.watres.2009.10.019</t>
  </si>
  <si>
    <t>McClellan, K.,R. U. Halden</t>
  </si>
  <si>
    <t>Pharmaceuticals and personal care products in archived U.S. biosolids from the 2001 EPA national sewage sludge survey</t>
  </si>
  <si>
    <t>Center for Environmental Biotechnology, The Biodesign Institute at Arizona State University, 1001 S. McAllister Avenue, Tempe, AZ 85287-5701, USA</t>
  </si>
  <si>
    <t>658-668</t>
  </si>
  <si>
    <t xml:space="preserve">In response to the U.S. National Academies' call for a better assessment of chem. pollutants contained in the approx. 7 million dry tons of digested municipal sludge produced annually in the United States, the mean concn. of 72 pharmaceuticals and personal care products (PPCP) were detd. in 110 biosolids samples collected by the U.S. Environmental Protection Agency (EPA) in its 2001 National Sewage Sludge Survey. Composite samples of archived biosolids, collected at 94 U.S. wastewater treatment plants from 32 states and the District of Columbia, were analyzed by liq. chromatog. tandem mass spectrometry using EPA Method 1694. Thirty-eight (54%) of the 72 analytes were detected in at least one composite sample at concns. ranging from 0.002 to 48 mg kg-1 dry wt. Triclocarban and triclosan were the most abundant analytes with mean concns. of 36 ± 8 and 12.6 ± 3.8 mg kg-1 (n = 5), resp., accounting for 65% of the total PPCP mass found. The loading to U.S. soils from nationwide biosolids recycling was estd. at 210-250 metric tons per yr for the sum of the 72 PPCPs investigated. The results of this nationwide reconnaissance of PPCPs in archived U.S. biosolids mirror in contaminant occurrences, frequencies and concns., those reported by the U.S. EPA for samples collected in 2006/2007. This demonstrates that PPCP releases in U.S. biosolids have been ongoing for many years and the most abundant PPCPs appear to show limited fluctuations in mass over time when assessed on a nationwide basis. The here demonstrated use of five mega composite samples holds promise for conducting cost-effective, routine monitoring on a regional and national basis. </t>
  </si>
  <si>
    <t>sewage sludge; biosolid; pharmaceuticals; personal care product</t>
  </si>
  <si>
    <t>10.1016/j.watres.2009.12.032</t>
  </si>
  <si>
    <t>Ottmar, K. J., L. M. Colosi,J. A. Smith</t>
  </si>
  <si>
    <t>Sorption of statin pharmaceuticals to wastewater-treatment biosolids, terrestrial soils, and freshwater sediment</t>
  </si>
  <si>
    <t xml:space="preserve">Dept. of Civil and Environmental Engineering, Univ. of Virginia, Charlottesville, VA </t>
  </si>
  <si>
    <t>Journal of Environmental Engineering</t>
  </si>
  <si>
    <t>256-264</t>
  </si>
  <si>
    <t>American Society of Civil Engineers</t>
  </si>
  <si>
    <t>The sorption kinetics and equil. endpoints of two widely prescribed anionic lipid-regulating pharmaceuticals-atorvastatin and simvastatin acid-were evaluated for wastewater-treatment plant primary clarifier biosolids, a peat soil, a sandy soil, and a stream sediment. All equil. isotherms were linear over an aq. concn. range of 0.01 μg/L to greater than 100 μg/L. Log Koc values for statin sorption to biosolids were 2.91 and 2.96 for atorvastatin and simvastatin acids, resp. Comparative isotherm expts. with the peat soil, sandy soil, and stream sediment found log Koc values for atorvastatin of 2.96, 2.70, and 3.20, resp., and values of 2.89, 2.81, and 3.33 for simvastatin acid, resp. Sorption was noncompetitive between the two statin drugs. Temp. changes did not affect sorption of either statin over the range of 5-32°C, indicating that heats of sorption were near zero. Taken together, these observations suggest that despite its anionic structure, statin sorption occurs via partition (solubilization) of the hydrophobic part of the mol. into the sorbent org. matter. Results from kinetic expts. show that statin sorption to biosolids reaches equil. much more rapidly compared to the soils and sediment, as the mass-transfer-rate coeff., α, for the two-site equil./kinetic model is approx. one-order-of magnitude higher for the biosolids. Presentation of these sorption data provides a requisite first step for future studies of statin fate and transport in wastewater-treatment plants and the environment. [on SciFinder(R)]</t>
  </si>
  <si>
    <t>statin; sorption; wastewater treatment; biosolid; terrestrial; soil; freshwater; sediment</t>
  </si>
  <si>
    <t>10.1061/(asce)ee.1943-7870.0000125</t>
  </si>
  <si>
    <t>Retamal, M., I. Ahumada, A. Marican, E. Fuentes, G. Borie,P. Richter</t>
  </si>
  <si>
    <t>Universidad de Chile, Facultad de Ciencias Químicas y Farmacéuticas, Departamento de Química Inorgánica y Analítica, Santiago, Chile</t>
  </si>
  <si>
    <t>Analytical Letters</t>
  </si>
  <si>
    <t>2465-2476</t>
  </si>
  <si>
    <t>Taylor &amp; Francis, Inc.</t>
  </si>
  <si>
    <t xml:space="preserve">An extn. method of polycyclic arom. hydrocarbons (PAHs) from biosolids, based on continuous pressurized solvent extn. (PSE), was developed and optimized through an exptl. design and followed by gas chromatog.-mass spectrometry detn. From multivariate anal., the optimum values for extn. variables were: extn. temp., 110 °C and dynamic extn. time, 42 min, by using a mixt. of dichloromethane and acetone (1:1, vol./vol.) as the extn. solvent at a flow rate of 1 mL min-1. Under optimum extn. conditions, the detection limits for the analytes were between 0.01 and 0.14 mg kg-1 with recoveries of between 50 and 126%, which were detd. by anal. of certified ref. material (Sewage Sludge PAH, LGC6182). The method was applied to assess the lability of PAHs in soils amended with biosolids. It was confirmed that a fraction of these compds. undergoes strong retention in the soil, probably due to interaction with humin material. On the other hand, the amt. of PAHs extd. was significantly lower after the 30-day incubation process, which is clearly exacerbated in PAHs with mol. wt. lower than 228. This effect obsd. in the four soils under study can be attributed to degrdn. of these compds. by soil and biosolid microorganisms. </t>
  </si>
  <si>
    <t>biosolids; lability; PAHs; pressurized solvent extraction</t>
  </si>
  <si>
    <t>10.1080/00032711003725573</t>
  </si>
  <si>
    <t>Snyder, E. H., G. A. O'Connor,D. C. McAvoy</t>
  </si>
  <si>
    <t>Fate of 14C-triclocarban in biosolids-amended soils</t>
  </si>
  <si>
    <t>Soil and Water Science Department, University of Florida, 408 Newell Hall, Gainesville, Florida, 32611, USA</t>
  </si>
  <si>
    <t>2726-2732</t>
  </si>
  <si>
    <t xml:space="preserve">Triclocarban (TCC) is an antibacterial compd. commonly detected in biosolids at parts-per-million concns. Approx. half of the biosolids produced in the United States are land-applied, resulting in a systematic release of TCC into the soil environment. The extent of biosolids-borne TCC environmental transport and potential human/ecol. exposures will be greatly affected by its bioavailability and the rate of degrdn. in amended soils. To investigate these factors, radiolabeled TCC (14C-TCC) was incorporated into anaerobically digested biosolids, amended to two soils, and incubated under aerobic conditions. The evolution of 14CO2 (biodegrdn.) and changes in chem. extractability (bioavailability) was measured over time. Water extractable TCC over the study period was low and significantly decreased over the first 3 wk of the study (from 14% to 4% in a fine sand soil and from 3 to &lt; 1% in a silty clay loam soil). Mineralization (i.e. ultimate degrdn.), as measured by evolution of 14CO2, was &lt; 4% over 7.5 mo. Methanol exts. of the amended soils were analyzed by radiolabel thin-layer chromatog. (RAD-TLC), but no intermediate degrdn. products were detected. Approx. 20% and 50% of the radioactivity in the amended fine sand and silty clay loam soils, resp., was converted to bound residue as measured by solids combustion. These results indicate that biosolids-borne TCC becomes less bioavailable over time and biodegrades at a very slow rate. </t>
  </si>
  <si>
    <t>triclocarban; biosolid; soil amendment; biodegradation</t>
  </si>
  <si>
    <t>10.1016/j.scitotenv.2010.01.005</t>
  </si>
  <si>
    <t>Measured physicochemical characteristics and biosolids-borne concentrations of the antimicrobial Triclocarban (TCC)</t>
  </si>
  <si>
    <t>Soil and Water Science Department, University of Florida, 408 Newell Hall, Gainesville, Florida 32611, USA</t>
  </si>
  <si>
    <t>2667-2673</t>
  </si>
  <si>
    <t>Triclocarban (TCC) is an active ingredient in antibacterial bar soaps, a common constituent of domestic wastewater, and the subject of recent criticism by consumer advocate groups and academic researchers alike. Activated sludge treatment readily removes TCC from the liq. waste stream and concs. the antimicrobial in the solid fraction, which is often processed to produce biosolids intended for land application. Greater than half of the biosolids generated in the US are land-applied, resulting in a systematic release of biosolids-borne TCC into the terrestrial and, potentially, the aquatic environment. Multiple data gaps in the TCC literature (including basic physicochem. properties and biosolids concns.) prevent an accurate, quant. risk assessment of biosolids-borne TCC. We utilized the US EPA Office of Prevention, Pesticides, and Toxic Substances (OPPTS) harmonized test guidelines to measure TCC soly. and log Kow values as 0.045 mg/L and 3.5, resp. The measured physicochem. 2 properties differed from computer model predictions. The mean concn. of TCC in 23 biosolids representative of multiple sludge processing methods was 19±11 mg/Kg. [on SciFinder(R)]</t>
  </si>
  <si>
    <t>triclocarban; antibacterial; biosolids; sludge</t>
  </si>
  <si>
    <t>10.1016/j.scitotenv.2010.03.001</t>
  </si>
  <si>
    <t>Staples, C., U. Friederich, T. Hall, G. Klecka, E. Mihaich, L. Ortego, N. Caspers,S. Hentges</t>
  </si>
  <si>
    <t>Estimating potential risks to terrestrial invertebrates and plants exposed to bisphenol A in soil amended with activated sludge biosolids</t>
  </si>
  <si>
    <t>Assessment Technologies, 3075 Hyde Park Place, Keswick, Virginia 22947, USA</t>
  </si>
  <si>
    <t>Environmental Toxicology and Chemistry</t>
  </si>
  <si>
    <t>467-475</t>
  </si>
  <si>
    <t>Bisphenol A (BPA) is a high production volume substance primarily used to produce polycarbonate plastic and epoxy resins. During manufacture and use, BPA may enter wastewater treatment plants. During treatment, BPA may become adsorbed to activated sludge biosolids, which may expose soil organisms to BPA if added to soil as an amendment. To evaluate potential risks to organisms that make up the base of the terrestrial food web (i.e., invertebrates and plants) in accordance with international regulatory practice, toxicity tests were conducted with potworms (Enchytraeids) and springtails (Collembolans) in artificial soil, and six plant types using natural soil. No-observed-effect concentrations (NOEC) for potworms and springtails were equal to or greater than 100 and equal to or greater than 500 mg/kg (dry wt), respectively. The lowest organic matter-normalized NOEC among all tests (dry shoot weight of tomatoes) was 37 mg/kg-dry weight. Dividing by an assessment factor of 10, a predicted-no-effect concentration in soil (PNEC(soil)) of 3.7 mg/kg-dry weight was calculated. Following international regulatory guidance, BPA concentrations in soil hypothetically amended with biosolids were calculated using published BPA concentrations in biosolids. The upper 95th percentile BPA biosolids concentration in North America is 14.2 mg/kg-dry weight, and in Europe is 95 mg/kg-dry weight. Based on recommended biosolids application rates, predicted BPA concentrations in soil (PEC(soil)) would be 0.021 mg/kg-dry weight for North America and 0.14 mg/kg-dry weight for Europe. Hazard quotients (ratio of PEC(soil) and PNEC(soil)) for BPA were all equal to or less than 0.04. This indicates that risks to representative invertebrates and plants at the base of the terrestrial food web are low if exposed to BPA in soil amended with activated sludge biosolids.</t>
  </si>
  <si>
    <t>Enchytraeus crypticus; folsomia candida; monocotyledons; dicotyledons; wastewater treatment plants</t>
  </si>
  <si>
    <t>10.1002/etc.49</t>
  </si>
  <si>
    <t>Stumpe, B.,B. Marschner</t>
  </si>
  <si>
    <t>Dep. of Soil Science and Soil Ecology, Institute of Geography, Ruhr-University Bochum, Universtitätsstr. 150, 44780 Bochum, Germany</t>
  </si>
  <si>
    <t>907-916</t>
  </si>
  <si>
    <t>Crop Science Society of America</t>
  </si>
  <si>
    <t>Natural and synthetic estrogens can reach agricultural soils with manures, biosolids, or wastewater. This study evaluates (i) the effects of long-term field application of such organic soil amendments and (ii) the short-term effects of 14 different organic amendments in one agricultural soil on mineralization and sorption of (14)C-labeled 17beta-estradiol, estrone, and 17alpha-ethinylestradiol. Long-term organic waste applications resulted in increasing soil organic carbon (SOC) contents, causing increased estrogen sorption. The mineralization of the estrogens was enhanced by up to 147% or depressed by up to 50%, depending on site and organic waste, but not related to changes in sorption parameters. Short-term organic waste amendments directly increased estradiol mineralization to up to 70% in the treated soil compared with 5% in the untreated control. Estradiol sorption increased with the amount of incorporated organic waste, but the log K(oc) values of 3.1-3.2 L kg(-1) for organic wastes showed a lower sorption potential for estrogens compared with 3.5 L kg(-1) in the untreated soil. The effects of organic waste amendments on estrogen behavior depend on amendment type and aging. Short-term organic waste applications to soil resulted in enhanced microbial estrogen mineralization likely due to cometabolic processes. In soils with a long history of organic waste amendments, the controlling factor for estrogen sorption is an increased SOC content. The observed positive or negative effects on estrogen mineralization in these soils are not well understood. Surprisingly, the increase in estrogen sorption to the soil solid phase either through short-term or long-term organic waste application does not control estrogen mineralization.</t>
  </si>
  <si>
    <t>hormones; steroids; land applicaiton</t>
  </si>
  <si>
    <t>10.2134/jeq2009.0225</t>
  </si>
  <si>
    <t>Verma, K. S.,K. Xia</t>
  </si>
  <si>
    <t>Analysis of triclosan and triclocarban in soil and biosolids using molecularly imprinted solid phase extraction coupled with HPLC-UV</t>
  </si>
  <si>
    <t>Mississippi State University, Department of Chemistry, PO Box CR, Mississippi State, MS 39762</t>
  </si>
  <si>
    <t>Journal of AOAC International</t>
  </si>
  <si>
    <t>1313-1321</t>
  </si>
  <si>
    <t>AOAC International</t>
  </si>
  <si>
    <t xml:space="preserve">A molecularly imprinted polymer (MIP) able to selectively bind triclosan (TCS) and triclocarban (TCC), commonly used antibacterial agents in many consumer products, was prepd. using noncovalent mol. imprinting methods. The prepd. MIP was evaluated as a selective sorbent in SPE for sample cleanup before HPLC-UV anal. of TCS and TCC in soil and biosolid samples. The MIP was also compared with com. available C18 SPE sorbent. The molecularly imprinted SPE (MISPE) developed in this study was more efficient than C18 SPE for the cleanup of exts. of soil and biosolid samples prior to the anal. of TCC and TCS using HPLC-UV. The LOQ values for both TCC and TCS in the soil samples were detd. to be 40 μg/kg; in the biosolid samples, the LOQ values were 100 and 300 μg/kg for TCC and TCS, resp. Compared to C18 SPE, using MISPE for sample cleanup may result in a significant redn. of anal. cost, because one MIP can be reused up to 35 times and HPLC-UV instead of HPLC/MS can be used for instrumental anal. following sample cleanup by MISPE. </t>
  </si>
  <si>
    <t>triclosan; triclocarban; analysis; analytical method</t>
  </si>
  <si>
    <t>Walters, E., K. McClellan,R. U. Halden</t>
  </si>
  <si>
    <t>Occurrence and loss over three years of 72 pharmaceuticals and personal care products from biosolids-soil mixtures in outdoor mesocosms</t>
  </si>
  <si>
    <t>Center for Environmental Biotechnology, The Biodesign Institute at Arizona State University, 1001 S. McAllister Avenue, Tempe, AZ 85287-5701, United States</t>
  </si>
  <si>
    <t>6011-6020</t>
  </si>
  <si>
    <t xml:space="preserve">Municipal biosolids are in widespread use as additives to agricultural soils in the United States. Although it is well known that digested sewage sludge is laden with org. wastewater contaminants, the fate and behavior of micropollutants in biosolids-amended agricultural soils remain unclear. An outdoor mesocosm study was conducted in Baltimore, Maryland, to explore the fate of 72 pharmaceuticals and personal care products (PPCPs) over the course of three years in that were placed in plastic containers made from polyvinylchloride and kept exposed to ambient outdoor conditions. Of the 72 PPCPs tested for using EPA Method 1694, 15 were initially detected in the soil/biosolids mixts. at concns. ranging from low parts-per-billion to parts-per-million levels. The antimicrobials triclocarban and triclosan showed the highest initial concns. at 2715 and 1265 μg kg-1, resp. Compds. showing no discernable loss over three years of monitoring included diphenhydramine, fluoxetine, thiabendazole and triclocarban. The following half-life ests. were obtained for compds. showing first-order loss rates: azithromycin (408-990 d) carbamazepine (462-533 d), ciprofloxacin (1155-3466 d), doxycycline (533-578 d), 4-epitetracycline (630 d), gemfibrozil (224-231 d), norfloxacin (990-1386 d), tetracycline (578 d), and triclosan (182-193 d). Consistent with other outdoor degrdn. studies, chem. half-lives detd. empirically exceeded those reported from lab. studies or predicted from fate models. Study results suggest that PPCPs shown in the lab. to be readily biotransformable can persist in soils for extended periods of time when applied in biosolids. This study provides the first exptl. data on the persistence in biosolids-amended soils for ciprofloxacin, diphenhydramine, doxycycline, 4-epitetracycline, gemfibrozil, miconazole, norfloxacin, ofloxacin, and thiabendazole. </t>
  </si>
  <si>
    <t>pharmaceutical; personal care product; biosolid; soil pollution</t>
  </si>
  <si>
    <t>10.1016/j.watres.2010.07.051</t>
  </si>
  <si>
    <t>Wang, H., K. Lin, Z. Hou, B. Richardson,J. Gan</t>
  </si>
  <si>
    <t>Sorption of the herbicide terbuthylazine in two New Zealand forest soils amended with biosolids and biochars</t>
  </si>
  <si>
    <t>Department of Environmental Sciences, University of California, Riverside, CA 92521, USA</t>
  </si>
  <si>
    <t>Journal of Soils and Sediments</t>
  </si>
  <si>
    <t>283-289</t>
  </si>
  <si>
    <t>Springer Berlin / Heidelberg</t>
  </si>
  <si>
    <t>Background, aim, and scope Terbuthylazine is one of the most commonly used herbicides for vegetation management in forest plantations in New Zealand. Knowledge about the sorption of terbuthylazine on forest soils, especially the influence of coexisting organic amendments, remains obscure. In this study, we evaluated the effects of biosolids and biochars on the sorption of terbuthylazine to forest soils. Materials and methods Two pumice soils, including a forest landing site soil with low soil organic matter content and an organic carbon rich topsoil under standard forest management, were sampled from a 2-year-old replanted pine plantation. The soils were mixed with four organic amendments, including two thermally dried biosolids with one digested and the other undigested, a biochar produced from high temperature pyrolysis (700°C), and a biochar from pyrolysis with a lower temperature (approximately 350°C). A batch equilibration method was used to determine terbuthylazine adsorption-desorption in organic amendment-treated and untreated soils. Adsorption and desorption isotherms were described with the Freundlich equation. Results and discussion Adsorption and desorption isotherms in the soils with or without organic amendments were well described by the Freundlich model. The undigested or digested biosolids added to the topsoil had a negligible or limited effect on the adsorption to terbuthylazine. The addition of the other amendments to the two soils all enhanced the adsorption. The biochars displayed higher efficiency in improving soils’ adsorption capacity to terbuthylazine than the biosolids. Among the organic amendments evaluated, the biochar obtained from high temperature pyrolysis demonstrated the most significant enhancement on adsorption with an enhancing factor of 63; whereas, the digested biosolids showed the weakest enhancement. Furthermore, terbuthylazine adsorbed by the digested biosolids appeared to be more easily desorbed than that by biochar treatments. Conclusions This work indicates that the addition of organic amendments to forest soils, particularly biochar to a soil with low native organic matter, may enhance soil sorption of terbuthylazine and thus reduce the possibility of the hydrophobic herbicide leaching to groundwater.</t>
  </si>
  <si>
    <t>adsorption; black carbon; charcoal; desorption; organic amendment; pesticides; sewage sludge</t>
  </si>
  <si>
    <t>10.1007/s11368-009-0111-z</t>
  </si>
  <si>
    <t>Wu, C., A. Spongberg, J. Witter, M. Fang, K. Czajkowski,A. Ames</t>
  </si>
  <si>
    <t>Dissipation and leaching potential of selected pharmaceutically active compounds in soils amended with biosolids</t>
  </si>
  <si>
    <t>Department of Environmental Sciences, The University of Toledo, Toledo, OH 43606, USA</t>
  </si>
  <si>
    <t>Archives of Environmental Contamination and Toxicology</t>
  </si>
  <si>
    <t>343-351</t>
  </si>
  <si>
    <t>Springer New York</t>
  </si>
  <si>
    <t>Biosolids land application is an important pathway introducing pharmaceuticals into the environment. In this work, laboratory column and dissipation experiments were performed using soils of varying properties in order to study the fate and transport of pharmaceutical residues introduced by the land application of biosolids. For experimentation, five pharmaceutical compounds (carbamazepine, diphenhydramine, fluoxetine, diltiazem, and clindamycin) and two metabolites (carbamazepine-10,11-epoxide and norfluoxetine) commonly found in biosolids were selected. Leaching experiments indicate that the selected pharmaceuticals have low mobility in tested soils. However, small portions of the applied pharmaceuticals were recovered in the leachates, likely attributed to sorption to dissolved organic matter. Dissipation experiments show that carbamazepine, diphenhydramine, and fluoxetine were persistent in soils, whereas the dissipation of diltiazem and clindamycin was affected by redox conditions and soil properties.</t>
  </si>
  <si>
    <t>biosolids; pharmacueticals; leaching</t>
  </si>
  <si>
    <t>10.1007/s00244-010-9500-y</t>
  </si>
  <si>
    <t>Wu, C., A. L. Spongberg, J. D. Witter, M. Fang, A. Ames,K. P. Czajkowski</t>
  </si>
  <si>
    <t>Detection of pharmaceuticals and personal care products in agricultural soils receiving biosolids application</t>
  </si>
  <si>
    <t>Department of Environmental Sciences, University of Toledo, Toledo, OH, U.S.A</t>
  </si>
  <si>
    <t>CLEAN – Soil, Air, Water</t>
  </si>
  <si>
    <t>230-237</t>
  </si>
  <si>
    <t>WILEY-VCH Verlag</t>
  </si>
  <si>
    <t>Increasing research has suggested that biosolids generated from municipal wastewater treatment can be a major sink for many pharmaceuticals and personal care products (PPCPs) and their land application potentially introduces these contaminants into the terrestrial and aquatic environments. In this study, methods were developed for the analysis of 14 PPCPs in biosolids and soils using pressurized liquid extraction, solid phase extraction and liquid chromatography-tandem mass spectrometry. Recoveries were over 50% for all analytes except diphenhydramine (˜30%) in soils. Soil properties or type of biosolids showed minor effects on method recoveries. Estimated method limits of quantification (LOQ) range from 0.1–15 ng g–1 for soil and 0.3–27 ng g–1 for biosolids. A field study utilizing the methods revealed that other than carbamazepine-10,11-epoxide, all targeted compounds were detected in biosolids. Diphenhydramine, fluoxetine, triclosan and triclocarban were detected up to the μg g–1 range with the highest concentration of 23 μg g–1 for triclocarban. Seven of the PCCPs found in biosolids were also detected in agricultural soils amended with these biosolids and several (carbamazepine, diphenhydramine, and triclocarban) appeared to be persistent in soils. Triclocarban was also found most abundant in soils with the highest average concentration of 0.2 μg g–1 while the rest of compounds were in the lower ng g–1 range. Generally, the concentrations found on the fields were 2–3 degrees of magnitude lower than in the biosolids, which is likely to be due to dilution, degradation and leaching processes.</t>
  </si>
  <si>
    <t>biosolids; LC-MS/MS; PPCPs; pressurized liquid extraction; soil</t>
  </si>
  <si>
    <t>10.1002/clen.200900263</t>
  </si>
  <si>
    <t>Wu, C., A. L. Spongberg, J. D. Witter, M. Fang,K. P. Czajkowski</t>
  </si>
  <si>
    <t>Uptake of pharmaceutical and personal care products by soybean plants from soils applied with biosolids and irrigated with contaminated water</t>
  </si>
  <si>
    <t>6157-6161</t>
  </si>
  <si>
    <t>Many pharmaceuticals and personal care products (PPCPs) are commonly found in biosolids and effluents from wastewater treatment plants. Land application of these biosolids and the reclamation of treated wastewater can transfer those PPCPs into the terrestrial and aquatic environments, giving rise to potential accumulation in plants. A greenhouse expt. was used to study the uptake of three pharmaceuticals (carbamazepine, diphenhydramine, and fluoxetine) and two personal care products (triclosan and triclocarban) by an agriculturally important species, soybean (Glycine max (L.) Merr.). Two treatments simulating biosolids application and wastewater irrigation were investigated. After growing for 60 and 110 days, plant tissues and soils were analyzed for target compds. Carbamazepine, triclosan, and triclocarban were found to be concd. in root tissues and translocated into above ground parts including beans, whereas accumulation and translocation for diphenhydramine and fluoxetine was limited. The uptake of selected compds. differed by treatment, with biosolids application resulting in higher plant concns., likely due to higher loading. However, compds. introduced by irrigation appeared to be more available for uptake and translocation. Degrdn. is the main mechanism for the dissipation of selected compds. in biosolids applied soils, and the presence of soybean plants had no significant effect on sorption. Data from two different harvests suggest that the uptake from soil to root and translocation from root to leaf may be rate limited for triclosan and triclocarban and metab. may occur within the plant for carbamazepine.</t>
  </si>
  <si>
    <t>pharmaceutical; personal care product; water contamination; biosolid; soybean uptake</t>
  </si>
  <si>
    <t>10.1021/es1011115</t>
  </si>
  <si>
    <t>Xia, K., L. S. Hundal, K. Kumar, K. Armbrust, A. E. Cox,T. C. Granato</t>
  </si>
  <si>
    <t>Triclocarban, triclosan, polybrominated diphenyl ethers, and 4-nonylphenol in biosolids and in soil receiving 33-year biosolids application</t>
  </si>
  <si>
    <t>Mississippi State Chemical Laboratory, Department of Chemistry, P.O. Box CR, Mississippi State, Mississippi 39762, USA</t>
  </si>
  <si>
    <t>597-605</t>
  </si>
  <si>
    <t xml:space="preserve">Land application of biosolids is a common practice throughout the world. However, concerns continue to be raised about the safety of this practice, because biosolids may contain trace levels of org. contaminants. The present study evaluated the levels of triclocarban (TCC), triclosan (TCS), 4-nonylphenol (4-NP), and polybrominated di-Ph ethers (PBDEs) in biosolids from 16 wastewater treatment plants and in soils from field plots receiving annual applications of biosolids for 33 years. All of the four contaminants evaluated were detected in most of the biosolids at concns. ranging from hundreds of μg/kg to over 1000 mg/kg (dry wt. basis). They were detected at μg/kg levels in the biosolids-amended soil, but their concns. decreased sharply with increasing soil depth for 4-NP, PBDEs, and TCC, indicating limited soil leaching of those compds. However, potential leaching of TCS in the biosolids-amended soils was obsd. The levels of all four compds. in the surface soil increased with increasing biosolids application rate. Compared with the estd. 33-yr cumulative input to the soil during the 33-yr consecutive biosolids application, most of the PBDEs and a small percentage of 4-NP, TCC, and TCS remained in the top 120-cm soil layer. These observations suggest slow degrdn. of PBDEs but rapid transformation of 4-NP, TCC, and TCS in the biosolids-amended soils. </t>
  </si>
  <si>
    <t>triclocarban; triclosa;n brominated diphenyl ether; nonylpheno;l biosolid; soil amendment</t>
  </si>
  <si>
    <t>10.1002/etc.66</t>
  </si>
  <si>
    <t>Xu, J., L. Wu, W. Chen,A. C. Chang</t>
  </si>
  <si>
    <t>Leaching potential of nonsteroidal anti-inflammatory drugs in soils</t>
  </si>
  <si>
    <t>River, Estuarine and Coastal Environmental Research Center, Chinese Research Academy of Environmental Sciences, Beijing, 100012 China</t>
  </si>
  <si>
    <t>800-807</t>
  </si>
  <si>
    <t>Nonsteroidal anti-inflammatory drugs (NSAIDs) in soils resulting from application of municipal wastewater or biosolids may migrate through soils intact or be transformed and reach groundwater. The leaching potential of four NSAIDs (ibuprofen, naproxen, ketoprofen, and diclofenac Na) in 3 US cropland soils was evaluated, and the effect of CaCl2 soln. (as an index of salinity), dissolved org. matter (DOM), and polyacrylamide (PAM) amendment was studied. The soils were spiked with selected NSAIDs, incubated for 24 h followed by 7-day storage in glass flasks, and then packed into stainless steel columns and leached with deionized water (DIW), 10mM CaCl2, DOM (DOC 34 mg/L), and PAM soln. (1.0 mg/L) by gravity. Initial concns. of ibuprofen, naproxen, ketoprofen, and diclofenac sodium in the 3 packed soils were 1.93-2.07, 1.74-2.27, 1.79-2.16, and 1.99-2.13 mg/Kg, resp. Maximum concns. of the above NSAIDs in column effluents were 1.23, 0.92, 0.69, and 1.12 mg/L, resp., when the soil was leached with 10 pore vols. of water, which occupied 17.4, 11.1, 9.6, and 15.2% of the total chems. in each soil column. Dissolved org. matter or PAM soln. did not facilitate the NSAIDs release from soils. The CaCl2 soln., however, reduced the amts. of NSAIDs leached from all three soils. Leaching of NSAIDs differed among the 3 tested soils. The results suggest that the leaching of NSAIDs through soil to water is significant, and the mobility of NSAIDs in soil is related to their chems.' characteristics (such as pKa) and soil properties (such as soil org. matter and clay content). Amending soil with DOM or PAM does not significantly affect the leaching behavior of NSAIDs in soil, whereas increasing the salinity of the irrigation water may decrease the extent of contamination of groundwater posed by NSAIDs.</t>
  </si>
  <si>
    <t>leaching potential; nonsteroidal; antiinflammatory drug; soil</t>
  </si>
  <si>
    <t>10.1002/etc.107</t>
  </si>
  <si>
    <t>Bevacqua, C. E., C. P. Rice, A. Torrents,M. Ramirez</t>
  </si>
  <si>
    <t>Steroid hormones in biosolids and poultry litter: A comparison of potential environmental inputs</t>
  </si>
  <si>
    <t>University of Maryland, College Park, Department of Civil and Environmental Engineering, 1153 Martin Hall, College Park, MD 20742–3021, USA</t>
  </si>
  <si>
    <t>2120-2126</t>
  </si>
  <si>
    <t>Steroid hormones can act as potent endocrine disruptors when released into the environment. The main sources of these chemicals are thought to be wastewater treatment plant discharges and waste from animal feeding operations. While these compounds have frequently been found in wastewater effluents, few studies have investigated biosolids or manure, which are routinely land applied, as potential sources. This study assessed the potential environmental contribution of steroid hormones from biosolids and chicken litter. Hormone concentrations in samples of limed biosolids collected at a waste treatment plant over a four year period ranged from &lt; 2.5 to 21.7 ng/g dry weight for estrone (E1) and &lt; 2.5 to 470 ng/g dry weight for progesterone. Chicken litter from 12 mid-Atlantic farms had averages of 41.4 ng/g dry weight E1, 63.4 ng/g dry weight progesterone, and 19.2 ng/g dry weight E1-sulfate (E1-S). Other analytes studied were 17β-estradiol (E2), estriol (E3), 17α-ethinylestradiol (EE2), testosterone, E2-3-sulfate (E2-3-S), and E2-17-sulfate (E2-17-3).</t>
  </si>
  <si>
    <t>steroid hormones; biosolids; poultry litter; estrogens; progesterone; conjugated hormones</t>
  </si>
  <si>
    <t>10.1016/j.scitotenv.2011.02.007</t>
  </si>
  <si>
    <t>Caicedo, P., A. Schröder, N. Ulrich, U. Schröter, A. Paschke, G. Schüürmann, I. Ahumada,P. Richter</t>
  </si>
  <si>
    <t>Determination of lindane leachability in soil–biosolid systems and its bioavailability in wheat plants</t>
  </si>
  <si>
    <t>Departamento de Química Inorgánica y Analítica, Facultad de Ciencias Químicas y Farmacéuticas, Universidad de Chile, Casilla 233, Santiago, Chile</t>
  </si>
  <si>
    <t>397-402</t>
  </si>
  <si>
    <t>The leachability of lindane from different biosolid amended soils was determined and compared to its bioavailability. Sand, soil, and a mixture of soil–sand (1:1 w/w) were spiked with lindane, blended with different amounts of biosolids, and subjected to a leaching process with water that lasted for 1–28&amp;#xa0;d. This procedure is in accordance with ISO/TS 21268-1: 2007. After these batch tests, lindane was extracted from the leachates using three different solvent-free microextraction techniques, including solid phase microextraction (SPME), stir-bar sorptive extraction (SBSE), and silicone rod extraction (SRE). The amount of lindane was determined with thermal desorption and gas chromatography coupled to mass spectrometry (GC–MS). The efficiencies of the three microextraction techniques were statistically different, and the efficiency could be related to the amount of polydimethylsiloxane (PDMS) in each extraction device. However, all of the techniques provide data that shows that the leachability of lindane is dependent on the amount of organic matter contained in the matrix. The results of the lindane leachability assay were compared to the bioavailability of lindane, which was determined by measuring the amount of lindane that accumulated in the roots of wheat plants grown in similar soil–biosolid systems. It was confirmed that the amount of organic matter in the matrix is a determining factor for lindane immobilization. The presence of biosolids decreases the mobility of lindane in all of the systems under study. Similarly, increasing biosolid concentrations in the soil significantly decreased the bioavailability of lindane and, consequently, plant absorption. The good correlation (R2&amp;#xa0;=&amp;#xa0;0.997) between the leachability of lindane from the matrix and plant absorption of lindane indicates that the proposed biomimetic methodology can predict the bioavailability of lindane in a time period as short as 7&amp;#xa0;d. The results of this work confirm that amending contaminated soils with biosolids is beneficial for immobilizing lindane and helps prevent the percolation of lindane through the soil profile and into groundwater.</t>
  </si>
  <si>
    <t>lindane; leachability; bioavailability; soil–biosolid; organic matter</t>
  </si>
  <si>
    <t>10.1016/j.chemosphere.2011.03.070</t>
  </si>
  <si>
    <t>Ding, Y., W. Zhang, C. Gu, I. Xagoraraki,H. Li</t>
  </si>
  <si>
    <t>Determination of pharmaceuticals in biosolids using accelerated solvent extraction and liquid chromatography/tandem mass spectrometry</t>
  </si>
  <si>
    <t>Department of Crop and Soil Sciences, Michigan State University, East Lansing, MI 48824, USA</t>
  </si>
  <si>
    <t xml:space="preserve">A method was developed to quant. det. pharmaceuticals in biosolids (treated sludge) from wastewater treatment facilities. Collected biosolids were initially freeze-dried and grounded to relatively homogeneous powder. Pharmaceuticals were extd. by accelerated solvent extn. under optimum conditions. Optimal operation parameters, extn. solvent, temp., pressure, extn. time and cycles, were identified acetonitrile/water mixt. (7:3 vol./vol.) extn. solvent, 3 extn. cycles (15 min each cycle) at 100° and 100 bar pressure. Exts. were cleaned up by solid phase extn. followed by liq. chromatog./tandem mass spectrometry detn. For 15 target pharmaceuticals commonly occurring in the environment, overall method recovery was 49-68% for tetracyclines, 64-95% for sulfonamides, and 77-88% for other pharmaceuticals (acetaminophen, caffeine, carbamazepine, erythromycin, lincomycin, tylosin). This method was successfully validated and applied to biosolids from treatment facilities in 6 Michigan cities. Among the 15 target pharmaceuticals, 14 were detected in collected biosolids samples. Av. concns. were 2.6 μg/kg for lincomycin to 743.6 μg/kg for oxytetracycline. Results indicated pharmaceuticals survived wastewater treatment and accumulated in sludge and biosolids. Subsequent land application of contaminated biosolids could lead to pharmaceutical dissemination in soil and the water environment, posing potential threats to at-risk populations in receiving ecosystems. </t>
  </si>
  <si>
    <t>biosolid; pharmaceuticals; LC–MS/MS; accelerated solvent extraction</t>
  </si>
  <si>
    <t>10.1016/j.chroma.2010.10.112</t>
  </si>
  <si>
    <t>Giudice, B. D.,T. M. Young</t>
  </si>
  <si>
    <t>Mobilization of endocrine-disrupting chemicals and estrogenic activity in simulated rainfall runoff from land-applied biosolids</t>
  </si>
  <si>
    <t>Department of Civil and Environmental Engineering, University of California Davis, Davis, California, USA.</t>
  </si>
  <si>
    <t>2220-2228</t>
  </si>
  <si>
    <t>Municipal biosolids are commonly applied to land as soil amendment or fertilizer as a form of beneficial reuse of what could otherwise be viewed as waste. Balanced against this benefit are potential risks to groundwater and surface water quality from constituents that may be mobilized during storm events. The objective of the present study was to characterize the mobilization of selected endocrine-disrupting compounds, heavy metals, and total estrogenic activity in rainfall runoff from land-applied biosolids. Rainfall simulations were conducted on soil plots amended with biosolids. Surface runoff and leachate was collected and analyzed for the endocrine-disrupting compounds bisphenol A, 17α-ethynylestradiol, triclocarban, triclosan, octylphenol, and nonylphenol; a suite of 16 metals; and estrogenic activity via the estrogen receptor-mediated chemical activated luciferase gene expression (ER-CALUX) bioassay. Triclocarban (2.3–17.3 ng/L), triclosan (&lt;51–309 ng/L), and octylphenol (&lt;4.9–203 ng/L) were commonly detected. Chromium (2.0–22 µg/L), Co (2.5–10 µg/L), Ni (28–235 µg/L), Cu (14–110 µg/L), As (1.2–2.7 µg/L), and Se (0.29–12 µg/L) were quantifiable over background levels. Triclosan, Ni, and Cu were detected at levels that might pose some risk to aquatic life, though levels of metals in the biosolids were well below the maximum allowable regulatory limits. The ER-CALUX results were mostly explained by background bisphenol A contamination and octylphenol in runoff, although unknown contributors or matrix effects were also found. Environ. Toxicol. Chem. 2011;30:2220–2228. © 2011 SETAC</t>
  </si>
  <si>
    <t>emerging contaminants; personal care products; rainfall simulation; metals; ER-CALUX</t>
  </si>
  <si>
    <t>10.1002/etc.631</t>
  </si>
  <si>
    <t>Polybrominated diphenyl ethers mobility in biosolids-amended soils using leaching column tests</t>
  </si>
  <si>
    <t>Department of Civil Engineering, University of British Columbia, Vancouver, Canada</t>
  </si>
  <si>
    <t>77-90</t>
  </si>
  <si>
    <t>Leaching column tests were conducted to determine the mobility of polybrominated diphenyl ethers (PBDEs) in biosolids-amended soils. Deionized water was introduced from the bottom of a glass leaching column containing a 14-mm layer of biosolids-amended soils (210 g) under 42 mm of agricultural soil (600 g). After 4 weeks of leaching, 3.75 L of deionized water had passed through the 210-g biosolids–soil layer and 600 g soil, corresponding to 34 volumes of the leachate per volume of solid. The agricultural soil was divided into three 14-mm layers to determine the PBDE distribution along the flow path of the infiltrating water. PBDEs were found to leach from the biosolids-amended soils layer and migrate through the soil. The predominant congeners BDE47, 85, 99, 100, 153, 154, 183, and 209 decreased to 3–98% of their initial concentrations in the biosolids-amended soil, whereas the total concentration of these eight congeners decreased by 38%. PBDE concentrations in the first 14-mm soil layer increased from not detected (nd) to up to 234 × 10 3 pg/g dry weight basis (dw). Concentrations in the second and third soil layers increased from nd to 20 and 25 pg/g dw. PBDE in the leachate increased from nd to 310 × 10 3 pg/L. Mobilization of PBDEs is likely associated with dissolved organic matter and colloids in the infiltrating water.</t>
  </si>
  <si>
    <t>polybrominated diphenyl ethers; biosolids; leachability; transport ; soil</t>
  </si>
  <si>
    <t>10.1007/s11270-011-0810-0</t>
  </si>
  <si>
    <t>Hébert, M., D. Lemyre-Charest, G. Gagnon, F. Messier,S. d. Grosbois</t>
  </si>
  <si>
    <t>Agricultural land application of municipal biosolids: PBDE and metal levels in cow's milk</t>
  </si>
  <si>
    <t>Ministère du Développement durable, de l’Environnement et des Parcs</t>
  </si>
  <si>
    <t>Vertigo</t>
  </si>
  <si>
    <t xml:space="preserve">The impact of land application of biosolids (treated municipal sewage sludge) on dairy milk quality was measured in real farm operating conditions where biosolids were applied in accordance with the regulatory framework prescribed in the province of Quebec (Canada).  The milk from 14 farms receiving biosolids were sampled in the Saguenay region in December 2009 and compared to the milk from 14 control farms. The tested farms had used biosolids an average of 11 years. Statistical analysis revealed no difference in the content of inorganic contaminants (arsenic, copper, molybdenum, zinc and thallium) in milk. These results suggest absence of induced hypocupriosis for dairy cows from farms using biosolids. However, the content of polybrominated diphenyl ethers (PBDEs) was higher in milk sampled from the farms using biosolids. Differences could be due, in part, by variability of exposition to dust among farm buildings. PBDE levels were however very low (mean value of 7,2 ng/L), and remained 3-7 times lower than the average levels recorded for various dairy products in the United States and Europe (fat content basis). These low levels could be linked, in part, to lower air depositions on forage in the Saguenay region or lower dust contamination in farm buildings. Based on these results, current knowledge and available data, the application of municipal biosolids under Québec regulations would have no significant impact on PBDE exposure for consumers of dairy products produced in Quebec. </t>
  </si>
  <si>
    <t>biosolids land application; risk assessment; bioaccumulation</t>
  </si>
  <si>
    <t>Higgins, C. P., Z. J. Paesani, T. E. Abbott Chalew, R. U. Halden,L. S. Hundal</t>
  </si>
  <si>
    <t>Persistence of triclocarban and triclosan in soils after land application of biosolids and bioaccumulation in Eisenia foetida</t>
  </si>
  <si>
    <t>Johns Hopkins Bloomberg School of Public Health, Baltimore, Maryland, USA</t>
  </si>
  <si>
    <t>556-563</t>
  </si>
  <si>
    <t xml:space="preserve">The presence of the antimicrobial chemicals triclocarban (TCC) and triclosan (TCS) in municipal biosolids has raised concerns about the potential impacts of these chemicals on soil ecosystems following land application of municipal biosolids. The relative persistence of TCC and TCS in agricultural fields receiving yearly applications of biosolids at six different loading rates over a three-year period was investigated. Soil and biosolids samples were collected, extracted, and analyzed for TCC and TCS using liquid chromatography–tandem mass spectrometry. In addition, the potential for bioaccumulation of TCC and TCS from the biosolids-amended soils was assessed over 28 d in the earthworm Eisenia foetida. Standard 28-d bioaccumulation tests were conducted for three biosolids loading rates from two sites, representing agronomic and twice the agronomic rates of biosolids application plots as well as control plots receiving no applications of biosolids. Additional bioaccumulation kinetic data were collected for the soils receiving the high biosolids loadings to ensure attainment of quasi steady-state conditions. The results indicate that TCC is relatively more persistent in biosolids-amended soil than TCS. In addition, TCC bioaccumulated in E. foetida, reaching body burdens of 25 ± 4 and 133 ± 17 ng/gww in worms exposed for 28 d to the two soils amended with biosolids at agronomic rates. The 28-d organic carbon and lipid-normalized biota soil accumulation factors (BSAFs) were calculated for TCC and ranged from 0.22 ± 0.12 to 0.71 ± 0.13. These findings suggest that TCC bioaccumulation is somewhat consistent with the traditional hydrophobic organic contaminant (HOC) partitioning paradigm. However, these data also suggest substantially reduced bioavailability of TCC in biosolids-amended soils compared with HOC partitioning theory. </t>
  </si>
  <si>
    <t>antimicrobials; biosolids; earthworm; bioaccumulation; persistence</t>
  </si>
  <si>
    <t>10.1002/etc.416</t>
  </si>
  <si>
    <t>Kookana, R. S., G. G. Ying,N. J. Waller</t>
  </si>
  <si>
    <t>Triclosan: its occurrence, fate and effects in the Australian environment</t>
  </si>
  <si>
    <t>CSIRO Land and Water, PMB 2, Glen Osmond, SA</t>
  </si>
  <si>
    <t>598-604</t>
  </si>
  <si>
    <t>Triclosan (TCS) is an antimicrobial agent used widely in household products such as soaps, household cleaners, cosmetics, sportswear, mouthwash and toothpaste. It is a bioaccumulative compound known for its high toxicity to algae, daphnids, fish and other aquatic organisms. We investigated its occurrence in effluents, biosolids and surface waters in Australia, as well as its fate in Australian soils and wastewater treatment plants (WWTPs), including the effects on microbial processes in soils. The concentrations of TCS in 19 effluents ranged from 23 to 434 ng/L (median 108 ng/L) and in 17 biosolids from 0.09 to 16.79 mg/kg on dry weight basis (median 2.32 mg/kg). TCS at concentrations of up to 75 ng/L were detected in receiving waters from five creeks affected by effluent discharge from WWTPs. The removal rate of TCS in five selected WWTPs ranged from 72 and 93%, ascribed mainly to sorption onto sludge and biological degradation. Biodegradation in a clay loam soil was noted with a half life of 18 days. However the half-lives under field conditions are expected to be very different. The studies on the effect of TCS on soil microbiological processes showed that triclosan can disrupt the nitrogen cyclein sensitive soils at concentrations ≥5 mg/kg. In view of the recent risk assessment by the Australian regulatory agency NICNAS, there is an urgent need to assess exposure to TCS and its effect on ecosystem health.</t>
  </si>
  <si>
    <t>triclosan; environmental distribution; biosolids</t>
  </si>
  <si>
    <t>10.2166/wst.2011.205</t>
  </si>
  <si>
    <t>Langdon, K. A., M. S. J. Warne, R. J. Smernik, A. Shareef,R. S. Kookana</t>
  </si>
  <si>
    <t>Degradation of 4-nonylphenol, 4-t-octylphenol, bisphenol A and triclosan following biosolids addition to soil under laboratory conditions</t>
  </si>
  <si>
    <t>School of Agriculture, Food and Wine, University of Adelaide, South Australia, 5005 Adelaide, Australia</t>
  </si>
  <si>
    <t>1556-1562</t>
  </si>
  <si>
    <t xml:space="preserve">Land application of biosolids is common practice in many countries, however, there are some potential risks assocd. with the presence of contaminants within the biosolids. This lab. study examd. the degrdn. of four commonly found org. compds., 4-nonylphenol, 4-t-octylphenol, bisphenol A, and triclosan, in soil following the addn. of two biosolids over 32 wk. The pattern of degrdn. was assessed to det. if it followed a std. first-order decay model or if a biphasic model with a degrading and a recalcitrant fraction better described the data. The time taken for the initial concns. to decrease by 50% (DT50), based on a first-order model, was 12-25 d for 4-nonylphenol, 10-14 d for 4-t-octylphenol, 18-102 d for bisphenol A, and 73-301 d for triclosan. For 4-nonylphenol, bisphenol A and triclosan, the biphasic model fitted the degrdn. data better than the first-order model, indicating the presence of a degrading fraction and a non-degrading recalcitrant fraction. The recalcitrant fraction for these three compds. at the completion of the 32 wk expt. was 17-21%, 24-42%, and 30-51% of the initial concns., resp. For 4-t-octylphenol, the first-order model was sufficient in explaining the degrdn. data, indicating that no recalcitrant fraction was present. This study showed that biphasic degrdn. occurred for some org. compds. in biosolids amended soil and that the use of std. first-order degrdn. models may underestimate the persistence of some org. compds. following land application of biosolids. </t>
  </si>
  <si>
    <t>bisphenol A; 4 t octylphenol; nonylphenol; triclosan; biosolid soil</t>
  </si>
  <si>
    <t>10.1016/j.chemosphere.2011.05.053</t>
  </si>
  <si>
    <t>Selected personal care products and endocrine disruptors in biosolids: An Australia-wide survey</t>
  </si>
  <si>
    <t>1075-1081</t>
  </si>
  <si>
    <t>Personal care products (PCPs) and endocrine disrupting compounds (EDCs) are groups of organic contaminants that have been detected in biosolids around the world. There is a shortage of data on these types on compounds in Australian biosolids, making it difficult to gain an understanding of their potential risks in the environment following land application. In this study, 14 biosolids samples were collected from 13 Australian wastewater treatment plants (WWTPs) to determine concentrations of eight compounds that are PCPs and/or EDCs: 4-t-octylphenol (4tOP), 4-nonylphenol (4NP), triclosan (TCS), bisphenol A (BPA), estrone (E1), 17β-estradiol (E2), estriol (E3) and 17α-ethinylestradiol (EE2). Concentration data were evaluated to determine if there were any differences between samples that had undergone anaerobic or aerobic treatment. The concentration data were also compared to other Australian and international data. Only 4tOP, 4NP, TCS, and BPA were detected in all samples and E1 was detected in four of the 14 samples. Their concentrations ranged from 0.05 to 3.08 mg/kg, 0.35 to 513 mg/kg, &lt; 0.01 to 11.2 mg/kg, &lt; 0.01 to 1.47 mg/kg and &lt; 45 to 370 μg/kg, respectively. The samples that were obtained from WWTPs that used predominantly anaerobic treatment showed significantly higher concentrations of the compounds than those obtained from WWTPs that used aerobic treatment. Overall, 4NP, TCS and BPA concentrations in Australian biosolids were lower than global averages (by 42%, 12% and 62%, respectively) and 4tOP concentrations were higher (by 25%), however, of these differences only that for BPA was statistically significant. The European Union limit value for NP in biosolids is 50 mg/kg, which 4 of the 14 samples in this study exceeded.</t>
  </si>
  <si>
    <t>biosolids; estrogens; triclosan; bisphenol A; 4-t-octylphenol; 4-nonylphenol</t>
  </si>
  <si>
    <t>10.1016/j.scitotenv.2010.12.013</t>
  </si>
  <si>
    <t>Lindstrom, A. B., M. J. Strynar, A. D. Delinsky, S. F. Nakayama, L. McMillan, E. L. Libelo, M. Neill,L. Thomas</t>
  </si>
  <si>
    <t>Application of WWTP biosolids and resulting perfluorinated compound contamination of surface and well water in Decatur, Alabama, USA</t>
  </si>
  <si>
    <t>U.S. Environmental Protection Agency, National Exposure Research Laboratory, Research Triangle Park, North Carolina 27711, United States</t>
  </si>
  <si>
    <t>8015-8021</t>
  </si>
  <si>
    <t>Perfluorinated chemicals (PFCs) such as perfluorooctanoic acid (PFOA) and perfluorooctane sulfonate (PFOS) have been produced and used in a wide range of industrial and consumer products for many decades. Their resistance to degradation has led to their widespread distribution in the environment, but little is known about how humans become exposed. Recent studies have demonstrated that the application of PFC contaminated biosolids can have important effects on local environments, ultimately leading to demonstrable human exposures. This manuscript describes a situation in Decatur, Alabama where PFC contaminated biosolids from a local municipal wastewater treatment facility that had received waste from local fluorochemical facilities were used as a soil amendment in local agricultural fields for as many as twelve years. Ten target PFCs were measured in surface and groundwater samples. Results show that surface and well water in the vicinity of these fields had elevated PFC concentrations, with 22% of the samples exceeding the U.S. Environmental Protection Agency's Provisional Health Advisory level for PFOA in drinking water of 400 ng/L. Water/soil concentration ratios as high as 0.34 for perfluorohexanoic acid, 0.17 for perfluoroheptanoic acid, and 0.04 for PFOA verify decreasing mobility from soils with increasing chain length while indicating that relatively high transport from soils to surface and well water is possible.</t>
  </si>
  <si>
    <t>PFCs; risk; land application</t>
  </si>
  <si>
    <t>10.1021/es1039425</t>
  </si>
  <si>
    <t>Lupton, S. J., J. K. Huwe, D. J. Smith, K. L. Dearfield,J. J. Johnston</t>
  </si>
  <si>
    <t>Absorption and excretion of 14C-perfluorooctanoic acid (PFOA) in angus cattle (Bos taurus)</t>
  </si>
  <si>
    <t>Biosciences Research Laboratory, ARS, U.S. Department of Agriculture, 1605 Albrecht Boulevard North, Fargo, North Dakota 58102, United States</t>
  </si>
  <si>
    <t>1128-1134</t>
  </si>
  <si>
    <t>Perfluoroalkyl substances (PFASs), such as perfluorooctanoic acid (PFOA), are environmentally persistent industrial chemicals often found in biosolids. Application of these biosolids to pastures raises concern about the accumulation of PFOA in the edible tissues of food animals. Because data on the absorption, distribution, metabolism, and excretion (ADME) of PFOA in cattle were unavailable, a study was conducted to determine pharmacokinetic parameters following a single oral exposure (1 mg/kg body weight of 14C-PFOA) in four Lowline Angus steers. Radiocarbon was quantified in blood, urine, and feces for 28 days and in tissues at the time of slaughter (28 days) by liquid scintillation counting (LSC) or by combustion analysis with LSC with confirmation by liquid chromatography?tandem mass spectrometry (LC-MS/MS). 14C-PFOA was completely absorbed and excreted (100.7 ± 3.3% recovery) in the urine within 9 days of dosing. The plasma elimination half-life was 19.2 ± 3.3 h. No 14C-PFOA-derived radioactivity was detected in edible tissues. Although PFOA was rapidly absorbed, it was also rapidly excreted by steers and did not persist in edible tissues, suggesting meat from cattle exposed to an acute dose of PFOA is unlikely to be a major source of exposure to humans.</t>
  </si>
  <si>
    <t>PFCS; risk assessment; bioaccumulation</t>
  </si>
  <si>
    <t>10.1021/jf2042505</t>
  </si>
  <si>
    <t>Mashtare, M. L., B. Khan,L. S. Lee</t>
  </si>
  <si>
    <t>Evaluating stereoselective sorption by soils of 17α-estradiol and 17β-estradiol</t>
  </si>
  <si>
    <t>Ecological Sciences and Engineering Interdisciplinary Graduate Program, Purdue University, West Lafayette, IN 47907, USA</t>
  </si>
  <si>
    <t>847-852</t>
  </si>
  <si>
    <t>The application of manure and biosolids onto agricultural land has increased the risk of estrogenic exposure to aquatic systems. Both αE2 and βE2 have been routinely detected in surface and ground waters with higher concns. reported near concd. animal feeding operations and agricultural fields. Although movement through the soil to a water body is highly dependent on hormone-soil interactions, to date, only the interaction of βE2 with soils has been characterized despite αE2 often being the more common form excreted by livestock such as beef cattle and dairy. In predicting the transport of estradiol, sorption characteristics for the stereoisomers have been assumed to be the same. To evaluate this assumption, sorption of αE2 and βE2 was measured on seven surface soils representing a range in soil properties. Soils were autoclave-sterilized to minimize loss due to biotransformation, and both soln. and soil phase concns. were measured. Overall, E2 sorption is best correlated to soil org. carbon (OC) with an av. log OC-normalized distribution coeff. (log Koc, L kg-1oc) of 2.97 ± 0.13 for αE2 and 3.14 ± 0.16 for βE2 with βE2 consistently exhibiting higher sorption than αE2 with the highest β/α sorption ratio of 1.9. Assuming that the two isomers sorb the same is not a conservative decision making approach. The lower sorption affinity of αE2 increases the likelihood that it will be leached from agricultural fields. [on SciFinder(R)]</t>
  </si>
  <si>
    <t>soil; estradiol; stereoselective; sorption</t>
  </si>
  <si>
    <t>10.1016/j.chemosphere.2010.11.021</t>
  </si>
  <si>
    <t>Sabourin, L., A. J. Al-Rajab, R. Chapman, D. R. Lapen,E. Topp</t>
  </si>
  <si>
    <t>Fate of the antifungal drug clotrimazole in agricultural soil</t>
  </si>
  <si>
    <t>Agriculture and Agri-Food Canada, London, Ontario</t>
  </si>
  <si>
    <t>582-587</t>
  </si>
  <si>
    <t>Clotrimazole is a broad-spectrum antimycotic drug used for the treatment of dermatological and gynecological infections; it is incompletely broken down during sewage treatment and could potentially reach agricultural land through the application of municipal biosolids or wastewater. In the absence of any environmental fate data, we evaluated the persistence and dissipation pathways of 3H-clotrimazole during laboratory incubations of agricultural soils. Clotrimazole was removed from a loam (time to dissipate 50% = 68 d), a sandy loam (time to dissipate 50% = 36 d), and a clay loam (time to dissipate 50% = 55 d), with formation of nonextractable residues being the major sink for 3H. Their parent compound had no significant mineralization, as evidenced by the lack of formation of 3H2O. Up to 15% of the applied radioactivity was recovered in the form of [3H]-(2-chlorophenyl)diphenyl methanol. The rate of clotrimazole dissipation in the loam soil did not vary with moisture content, but it was slower at a lower temperature (number of days to dissipate 50% = 275.6 d at 4°C). Addition of municipal biosolids to the loam soil did not vary the clotrimazole dissipation rate. In summary, the present study has established that clotrimazole is dissipated in soil, at rates that varied with soil texture and temperature. Clotrimazole dissipation was accompanied by the formation of nonextractable residues and detectable extractable residues of the transformation product (2-chlorophenyl)diphenyl methanol. Environ. Toxicol. Chem. 2011; 30:582–587. © 2010 SETAC</t>
  </si>
  <si>
    <t>clotrimazole; dissipation; biosolids; endocrine disruption; antifungal</t>
  </si>
  <si>
    <t>10.1002/etc.432</t>
  </si>
  <si>
    <t>Sepulvado, J. G., A. C. Blaine, L. S. Hundal,C. P. Higgins</t>
  </si>
  <si>
    <t>Occurrence and fate of perfluorochemicals in soil following the land application of municipal biosolids</t>
  </si>
  <si>
    <t>Colorado School of Mines, Golden, Colorado 80401, United States</t>
  </si>
  <si>
    <t>8106-8112</t>
  </si>
  <si>
    <t xml:space="preserve">The recent implementation of soil and drinking water screening guidance values for 2 perfluorochems. (PFCs), perfluorooctanoate (PFOA) and perfluorooctane sulfonate (PFOS) by the US EPA, reflects the growing concerns regarding the presence of these persistent and bioaccumulative chems. in the natural environment. Previous work has established the potential risk to the environment from the land application of industrially contaminated biosolids, but studies focusing on environmental risk from land application of typical municipal biosolids are lacking. This study examd. the occurrence and fate of PFCs from land-applied municipal biosolids by evaluating the levels, mass balance, desorption, and transport of PFCs in soils receiving application of municipal biosolids at various loading rates. This study is the 1st to report levels of PFCs in agricultural soils amended with typical municipal biosolids. PFOS was the dominant PFC in both biosolids (80-219 ng/g) and biosolids-amended soil (2-483 ng/g). Concns. of all PFCs in soil increased linearly with increasing biosolids loading rate. These data were used to develop a model for predicting PFC soil concns. in soils amended with typical municipal biosolids using cumulative biosolids loading rates. Mass balance calcns. comparing PFCs applied vs. those recovered in the surface soil interval indicated the potential transformation of PFC precursors. Lab. desorption expts. indicated that the leaching potential of PFCs decreases with increasing chain length and that previously derived org.-C normalized partition coeffs. may not be accurate predictors of the desorption of long-chain PFCs from biosolids-amended soils. Trace levels of PFCs were also detected in soil cores from biosolids-amended soils to depths of 120 cm, suggesting potential movement of these compds. within the soil profile over time and confirming the higher transport potential for short-chain PFCs in soils amended with municipal biosolids. </t>
  </si>
  <si>
    <t>occurrence; fate; perfluorochemicals; soil; land application; municipal biosolid</t>
  </si>
  <si>
    <t>10.1021/es103903d</t>
  </si>
  <si>
    <t>Toxicity and bioaccumulation of biosolids-borne triclocarban (TCC) in terrestrial organisms</t>
  </si>
  <si>
    <t>Soil and Water Science Department, P.O. Box 110510, University of Florida, Gainesville, FL 32611-01519, USA</t>
  </si>
  <si>
    <t>460-467</t>
  </si>
  <si>
    <t>Triclocarban (TCC) toxicity and bioaccumulation data are primarily limited to direct human and animal dermal exposures, animal ingestion exposures to neat and feed-spiked TCC, and/or aquatic organism exposures. Three non-human, terrestrial organism groups anticipated to be the most highly exposed to land-applied, biosolids-borne TCC are soil microbes, earthworms, and plants. The three ecological receptors are expected to be at particular risk due to unique modes of exposure (e.g. constant, direct contact with soil; uptake of amended soil and pore water), inherently greater sensitivity to environmental contaminants (e.g. increased body burdens, permeable membranes), and susceptibility to minute changes in the soil environment. The toxicities of biosolids-borne TCC to Eisenia fetida earthworms and soil microbial communities were characterized using adaptations of the USEPA Office of Prevention, Pesticides, and Toxic Substances (OPPTS) Guidelines 850.6200 (Earthworm Subchronic Toxicity Test) and 850.5100 (Soil Microbial Community Toxicity Test), respectively. The resultant calculated TCC LC50 value for E. fetida was 40 mg TCC kg amended fine sand−1. Biosolids-borne TCC in an amended fine sand had no significant effect on soil microbial community respiration, ammonification, or nitrification. Bioaccumulation of biosolids-borne TCC by E. fetida and Paspulum notatum was measured to characterize potential biosolids-borne TCC movement through the food chain. Dry-weight TCC bioaccumulation factor (BAF) values in E. fetida and P. notatum ranged from 5.2 – 18 and 0.00041 – 0.007 (gsoil), respectively.</t>
  </si>
  <si>
    <t>triclocarban; antibacterial; biosolids; sludge; bioaccumulation; toxicity</t>
  </si>
  <si>
    <t>10.1016/j.chemosphere.2010.09.054</t>
  </si>
  <si>
    <t>Waria, M., G. A. O'Connor,G. S. Toor</t>
  </si>
  <si>
    <t>Biodegradation of triclosan in biosolids-amended soils</t>
  </si>
  <si>
    <t>Soil and Water Science Department, University of Florida, Gainesville, Florida, USA</t>
  </si>
  <si>
    <t>2488-2496</t>
  </si>
  <si>
    <t>Wiley-Blackwell</t>
  </si>
  <si>
    <t xml:space="preserve">Land application of biosolids can constitute an important source of triclosan (TCS) input to soils, with uncertain effects. Several studies have investigated the degradation potential of TCS in biosolids-amended soils, but the results vary widely. We conducted a laboratory degradation study by mixing biosolids spiked with [14C]-TCS (final concentration = 40 mg/kg) with Immokalee fine sand and Ashkum silty clay loam soils at an agronomic application rate (22 Mg/ha). Biosolids-amended soils were aerobically incubated in biotic and inhibited conditions for 18 weeks. Subsamples removed at 0, 2, 4, 6, 9, 12, 15, and 18 weeks were sequentially extracted with an operationally defined extraction scheme to determine labile and nonlabile TCS fractions. Over the 18-week incubation, the proportion of [14C] in the nonlabile fraction increased and the labile fraction decreased, suggesting decreasing availability to biota. Partitioning of TCS into labile and nonlabile fractions depended on soil characteristics. Less than 0.5% of [14C]-TCS was mineralized to carbon dioxide (14CO2) in both soils and all treatments. A degradation metabolite, methyl triclosan (Me-TCS), was identified in both soils only in the biotic treatment, and increased in concentration over time. Even under biotic conditions, biosolids-borne TCS is persistent, with a primary degradation (TCS to Me-TCS) half-life of 78 d in the silty clay loam and 421 d in the fine sand. A half-life of approximately 100 d would be a conservative first approximation of TCS half-life in biosolids-amended soils for risk estimation. </t>
  </si>
  <si>
    <t>half-life; biosolids-amended soil; methyl triclosan; triclosan</t>
  </si>
  <si>
    <t>10.1002/etc.666</t>
  </si>
  <si>
    <t>Andaluri, G., R. P. Suri,K. Kumar</t>
  </si>
  <si>
    <t>Occurrence of estrogen hormones in biosolids, animal manure and mushroom compost</t>
  </si>
  <si>
    <t>NSF Water and Environmental Technology (WET) Center, Civil and Environmental Engineering, Temple University, Philadelphia, PA 19122, USA.</t>
  </si>
  <si>
    <t>Environmental Monitoring and Assessment</t>
  </si>
  <si>
    <t>1197-1205</t>
  </si>
  <si>
    <t>The presence of natural estrogen hormones as trace concentrations in the environment has been reported by many researchers and is of growing concern due to its possible adverse effects on the ecosystem. In this study, municipal biosolids, poultry manure (PM) and cow manure (CM), and spent mushroom compost (SMC) were analyzed for the presence of seven estrogen hormones. 17alpha-estradiol, 17beta-estradiol, 17alpha-dihydroequilin, and estrone were detected in the sampled biosolids and manures at concentrations ranging from 6 to 462 ng/g of dry solids. 17alpha-estradiol, 17beta-estradiol, and estrone were also detected in SMC at concentrations ranging from 4 to 28 ng/g of dry solids. Desorption experiments were simulated in the laboratory using deionized water (milli-Q), and the aqueous phase was examined for the presence of estrogen hormones to determine their desorption potential. Very low desorption of 0.4% and 0.2% estrogen hormones was observed from municipal biosolids and SMC, respectively. An estimate of total estrogen contribution from different solid waste sources is reported. Animal manures (PM and CM) contribute to a significant load of estrogen hormones in the natural environment.</t>
  </si>
  <si>
    <t>estrogen hormones; biosolids; animal manure; mushroon compost; Leaching; environmental contamination; emerging contaminants; micro-constituents</t>
  </si>
  <si>
    <t>10.1007/s10661-011-2032-8</t>
  </si>
  <si>
    <t>Cantarero, S., C. A. Prieto,I. López</t>
  </si>
  <si>
    <t>Occurrence of high-tonnage anionic surfactants in Spanish sewage sludge</t>
  </si>
  <si>
    <t>Dpto. Química Analítica, Universidad de Granada, Avda. Fuentenueva s/n, 18071 Granada, Spain</t>
  </si>
  <si>
    <t>Journal of Environmental Management</t>
  </si>
  <si>
    <t>95, Supplement</t>
  </si>
  <si>
    <t>S149-S153</t>
  </si>
  <si>
    <t>Agricultural application has become the most widespread method of sewage sludge disposal, being the most economical outlet for sludge and also recycling beneficial plant nutrients and organic matter to soil for crop production. As a matter of fact, the European Sewage Sludge Directive 86/278/EEC seeks to encourage the disposal of sewage sludge in agriculture applications and regulate its use to prevent harmful effects on the soil environment. At the present time, the sewage sludge Directive is under revision and a possible cut-off limit for some organic chemicals may be implemented. Linear alkylbenzene sulphonate (LAS), the main synthetic anionic surfactant, has been included in the draft list of chemicals to be limited. The present research work deals with the monitoring of LAS and soap in Spanish sewage sludge. The average concentration of LAS found in anaerobic sewage sludge samples was 8.06 g/kg, higher than the average values for European sludge. Besides, it has been also found that more than 55% of Spanish anaerobic sludge would not fulfil the limit proposed by the 3rd European Working paper on sludge. As a consequence, the implementation of the limit for LAS would make the disposal of most Spanish biosolids for agricultural applications almost impossible. Regarding the mechanisms why anionic surfactants are found in sludge, two surfactants are compared: LAS and soap, both readily biodegraded in aerobic conditions. Irrespective of the anaerobic biodegradability of soap, its concentration found in sludge is higher than LAS (only anaerobically biodegradable under particular conditions). The relevance of anaerobic biodegradation to assure environmental protection is discussed for this case.</t>
  </si>
  <si>
    <t>linear alkylbenzene sulphonate; soap; surfactants; sewage sludge; soil; biosolids</t>
  </si>
  <si>
    <t>10.1016/j.jenvman.2011.05.027</t>
  </si>
  <si>
    <t>Cunningham, V. L., V. J. D'Aco, D. Pfeiffer, P. D. Anderson, M. E. Buzby, R. E. Hannah, J. Jahnke,N. J. Parke</t>
  </si>
  <si>
    <t>Predicting concentrations of trace organic compounds in municipal wastewater treatment plant sludge and biosolids using the PhATE™ model</t>
  </si>
  <si>
    <t>Sustainability Sciences LLC, 126 Moonflower Road, Hatboro, Pennsylvania, 19040, USA</t>
  </si>
  <si>
    <t xml:space="preserve">This article presents the capability expansion of the PhATE™ (pharmaceutical assessment and transport evaluation) model to predict concentrations of trace organics in sludges and biosolids from municipal wastewater treatment plants (WWTPs). PhATE was originally developed as an empirical model to estimate potential concentrations of active pharmaceutical ingredients (APIs) in US surface and drinking waters that could result from patient use of medicines. However, many compounds, including pharmaceuticals, are not completely transformed in WWTPs and remain in biosolids that may be applied to land as a soil amendment. This practice leads to concerns about potential exposures of people who may come into contact with amended soils and also about potential effects to plants and animals living in or contacting such soils. The model estimates the mass of API in WWTP influent based on the population served, the API per capita use, and the potential loss of the compound associated with human use (e.g., metabolism). The mass of API on the treated biosolids is then estimated based on partitioning to primary and secondary solids, potential loss due to biodegradation in secondary treatment (e.g., activated sludge), and potential loss during sludge treatment (e.g., aerobic digestion, anaerobic digestion, composting). Simulations using 2 surrogate compounds show that predicted environmental concentrations (PECs) generated by PhATE are in very good agreement with measured concentrations, i.e., well within 1 order of magnitude. Model simulations were then carried out for 18 APIs representing a broad range of chemical and use characteristics. These simulations yielded 4 categories of results: 1) PECs are in good agreement with measured data for 9 compounds with high analytical detection frequencies, 2) PECs are greater than measured data for 3 compounds with high analytical detection frequencies, possibly as a result of as yet unidentified depletion mechanisms, 3) PECs are less than analytical reporting limits for 5 compounds with low analytical detection frequencies, and 4) the PEC is greater than the analytical method reporting limit for 1 compound with a low analytical detection frequency, possibly again as a result of insufficient depletion data. Overall, these results demonstrate that PhATE has the potential to be a very useful tool in the evaluation of APIs in biosolids. Possible applications include: prioritizing APIs for assessment even in the absence of analytical methods; evaluating sludge processing scenarios to explore potential mitigation approaches; using in risk assessments; and developing realistic nationwide concentrations, because PECs can be represented as a cumulative probability distribution. Finally, comparison of PECs to measured concentrations can also be used to identify the need for fate studies of compounds of interest in biosolids. </t>
  </si>
  <si>
    <t>biosolids; PhATE™; pharmaceutical; model</t>
  </si>
  <si>
    <t>10.1002/ieam.1274</t>
  </si>
  <si>
    <t>Davis, E. F., S. L. Klosterhaus,H. M. Stapleton</t>
  </si>
  <si>
    <t>Measurement of flame retardants and triclosan in municipal sewage sludge and biosolids</t>
  </si>
  <si>
    <t>Nicholas School of the Environment, Duke University, LSRC Box 90328, Durham, NC 27708, USA</t>
  </si>
  <si>
    <t>As polybrominated diphenyl ethers (PBDEs) face increasing restrictions worldwide, several alternate flame retardants are expected to see increased use as replacement compounds in consumer products. Chemical analysis of biosolids collected from wastewater treatment plants (WWTPs) can help determine whether these flame retardants are migrating from the indoor environment to the outdoor environment, where little is known about their ultimate fate and effects. The objective of this study was to measure concentrations of a suite of flame retardants, and the antimicrobial compound triclosan, in opportunistic samples of municipal biosolids and the domestic sludge Standard Reference Material (SRM) 2781. Grab samples of biosolids were collected from two WWTPs in North Carolina and two in California. Biosolids samples were also obtained during three subsequent collection events at one of the North Carolina WWTPs to evaluate fluctuations in contaminant levels within a given facility over a period of three years. The biosolids and SRM 2781 were analyzed for PBDEs, hexabromobenzene (HBB), 1,2-bis(2,4,6-tribromophenoxy)ethane (BTBPE), 2-ethylhexyl 2,3,4,5-tetrabromobenzoate (TBB), di(2-ethylhexyl)-2,3,4,5-tetrabromophthalate (TBPH), the chlorinated flame retardant Dechlorane Plus (syn- and anti-isomers), and the antimicrobial agent 5-chloro-2-(2,4-dichlorophenoxy)phenol (triclosan). PBDEs were detected in every sample analyzed, and ΣPBDE concentrations ranged from 1750 to 6358 ng/g dry weight. Additionally, the PBDE replacement chemicals TBB and TBPH were detected at concentrations ranging from 120 to 3749 ng/g dry weight and from 206 to 1631 ng/g dry weight, respectively. Triclosan concentrations ranged from 490 to 13,866 ng/g dry weight. The detection of these contaminants of emerging concern in biosolids suggests that these chemicals have the potential to migrate out of consumer products and enter the outdoor environment.</t>
  </si>
  <si>
    <t>flame retardants; triclosan; biosolids; standard reference materials</t>
  </si>
  <si>
    <t>10.1016/j.envint.2011.11.008</t>
  </si>
  <si>
    <t>Gottschall, N., E. Topp, C. Metcalfe, M. Edwards, M. Payne, S. Kleywegt, P. Russell,D. R. Lapen</t>
  </si>
  <si>
    <t>Pharmaceutical and personal care products in groundwater, subsurface drainage, soil, and wheat grain, following a high single application of municipal biosolids to a field</t>
  </si>
  <si>
    <t>194-203</t>
  </si>
  <si>
    <t>Dewatered municipal biosolids (DMBs) were applied to a field at a rate of ∼22 Mg dw ha−1 in October 2008. Pharmaceuticals and personal care products (PPCPs) were monitored in groundwater, tile drainage, soil, DMB aggregates incorporated into the soil post-land application, and in the grain of wheat grown on the field for a period of ∼1 year following application. Over 80 PPCPs were analyzed in the source DMB. PPCPs selected for in-depth monitoring included: antibiotics (tetracyclines, fluoroquinolones), bacteriocides (triclosan, triclocarban), beta-blockers (atenolol, propranolol, metaprolol), antidepressants (fluoxetine, citalopram, venlafaxine, sertraline), antifungals (miconazole), analgesics (acetaminophen, ibuprofen) and anticonvulsants (carbamazepine). PPCPs in tile were observed twice, ∼3 weeks and 2 months post-application. Of all PPCPs measured in tile drainage, only carbamazepine, ibuprofen, acetaminophen, triclosan, triclocarban, venlafaxine, and citalopram were detected (5–74 ng L−1). PPCPs were not detected in groundwater &gt;2 m depth below the soil surface, and concentrations above detection limits at 2 m depth were only observed once just after the first rain event post-application. In groundwater, all compounds found in tile, except carbamazepine, acetaminophen and citalopram, were detected (10–19 ng L−1). PPCPs were detected in DMB aggregates incorporated in soil up to 1 year post-application, with miconazole and fluoxetine having the lowest percent reductions over 1 year (∼50%). For several compounds in these aggregates, concentration declines were of exponential decay form. No PPCPs were detected in the grain of wheat planted post-application on the field. No PPCPs were ever detected in water, soil or grain samples from the reference plot, where no DMB was applied.</t>
  </si>
  <si>
    <t>pharmaceuticals; municipal biosolids; land application; groundwater; soil; crop</t>
  </si>
  <si>
    <t>10.1016/j.chemosphere.2011.12.018</t>
  </si>
  <si>
    <t>Hale, R. C., G. M. J. La, E. Harvey, D. Chen, T. M. Mainor, D. R. Luellen,L. S. Hundal</t>
  </si>
  <si>
    <t>Polybrominated diphenyl ethers in sewage sludges and biosolids, uptake by corn following land application</t>
  </si>
  <si>
    <t>Department of Environmental and Aquatic Animal Health, Virginia Institute of Marine Science, Gloucester Point, Virginia 23062, United States</t>
  </si>
  <si>
    <t>2055-2063</t>
  </si>
  <si>
    <t xml:space="preserve">Polybrominated di-Ph ethers (PBDEs) have been used extensively to flame-retard polymers and textiles. These persistent chems. enter wastewater streams following manuf., use, and disposal, concg. in the settled solids during treatment. Land application of stabilized sewage sludge (known as biosolids) can contribute PBDEs to terrestrial systems. Monitoring sludge/biosolids contaminant burdens may be valuable in revealing trends in societal chem. usage and environmental release. In archived Chicago area sludges/biosolids from 1975 to 2008, penta-BDE concns. increased and then plateaued after about 2000. Penta-BDE manuf. in the United States ended in Dec. 2004. Deca-BDE concns. in biosolids rose from 1995 to 2008, doubling on a 5-yr interval. Evaluation of U.S. Environmental Protection Agency Targeted National Sewage Sludge Survey data from 2006 to 2007 revealed highest penta-BDE biosolids levels from western and lowest from northeastern wastewater treatment plants (2120 and 1530 μg/kg, resp.), consistent with patterns reported in some recent indoor dust and human blood studies. No significant regional trends were obsd. for deca-BDE concns. Congener patterns in contemporary Chicago biosolids support the contention that BDE-209 can be dehalogenated to less brominated congeners. Biosolids application on agricultural fields increased PBDE soil concns. However, corn grown thereon did not exhibit measurable PBDE uptake; perhaps due to low bioavailability of the biosolids-assocd. flame retardants. </t>
  </si>
  <si>
    <t>polybrominated diphenyl ethers; sewage sludges; biosolids; uptake; corn</t>
  </si>
  <si>
    <t>10.1021/es203149g</t>
  </si>
  <si>
    <t>Kwon, J.-W.,K. Xia</t>
  </si>
  <si>
    <t>Fate of triclosan and triclocarban in soil columns with and without biosolids surface application</t>
  </si>
  <si>
    <t>Mississippi State Chemical Laboratory, Mississippi State University, Mississippi State, Mississippi, USA</t>
  </si>
  <si>
    <t>262-269</t>
  </si>
  <si>
    <t xml:space="preserve">The leaching and transformation behaviors of triclosan (TCS) and triclocarban (TCC) in soil columns (20 cm high, 4 cm in diameter) packed with an agricultural soil (Roxana very fine sandy loam) with and without biosolids surface application were investigated. The column leachates and soil samples were analyzed for TCS, TCC, and their transformation products. Significantly more TCS was transformed compared with TCC. Surface application of biosolids significantly retarded their transformation. Downward movement of TCS and TCC occurred within a 10-cm soil depth. Methyl-TCS was not detectable in the leachates but was detected in the top 5-cm soil layer, with more appearing in the biosolids-applied soil. At the end of the column study, carbanilide (CBA) was the only detectable TCC reductive dechlorination product in the soil. No TCC reductive dechlorination products were detectable in the leachates. Detection of 3,4-dichloroaniline (3,4-DCA) and 4-chloroaniline (4-CA) suggested the occurrence of TCC hydrolysis. Rapid leaching of 4-CA through the soil column was observed. The 3,4-DCA was detected throughout the entire 20-cm depth of the soil column but not in the leachates. The fact that only small percentages of the transformed TCS and TCC appeared, after a 101-d column study, in the forms of the products analyzed suggested that either the investigated transformation pathways were minor pathways or further rapid transformation of those products had occurred. </t>
  </si>
  <si>
    <t>antimicrobials; transformation products; degradation; leachate; hydrolysis</t>
  </si>
  <si>
    <t>10.1002/etc.1703</t>
  </si>
  <si>
    <t>Field dissipation of 4-nonylphenol, 4-t-octylphenol, triclosan and bisphenol A following land application of biosolids</t>
  </si>
  <si>
    <t>1050-1058</t>
  </si>
  <si>
    <t xml:space="preserve">The persistence of contaminants entering the environment through land application of biosolids needs to be understood to assess the potential risks assocd. This study used two biosolids treatments to examine the dissipation of four org. compds.: 4-nonylphenol, 4-t-octylphenol, bisphenol A and triclosan, under field conditions in South Australia. The pattern of dissipation was assessed to det. if a first-order or a biphasic model better described the data. The field dissipation data was compared to previously obtained lab. degrdn. data. The concns. of 4-nonylphenol, 4-t-octylphenol and bisphenol A decreased during the field study, whereas the concn. of triclosan showed no marked decrease. The time taken for 50% of the initial concn. of the compds. in the two biosolids to dissipate (DT50), based on a first-order model, was 257 and 248 d for 4-nonylphenol, 231 and 75 d for 4-t-octylphenol and 289 and 43 d for bisphenol A. These field DT50 values were 10- to 20-times longer for 4-nonylphenol and 4-t-octylphenol and 2.5-times longer for bisphenol A than DT50 values detd. in the lab. A DT50 value could not be detd. for triclosan as this compd. showed no marked decrease in concn. The biphasic model provided a significantly improved fit to the 4-t-octylphenol data in both biosolids treatments, however, for 4-nonylphenol and bisphenol A it only improved the fit for one treatment. This study shows that the use of lab. expts. to predict field persistence of compds. in biosolids amended soils may greatly overestimate degrdn. rates and inaccurately predict patterns of dissipation. </t>
  </si>
  <si>
    <t>biosolids; field dissipation; 4-nonylphenol; 4-t-octylphenol; bisphenol A; triclosan</t>
  </si>
  <si>
    <t>10.1016/j.chemosphere.2011.11.057</t>
  </si>
  <si>
    <t>Fate of triclosan and methyltriclosan in soil from biosolids application</t>
  </si>
  <si>
    <t>Environmental Pollution</t>
  </si>
  <si>
    <t>103-108</t>
  </si>
  <si>
    <t>The persistence of triclosan (TCS), and its degrdn. product, methyltriclosan (MeTCS), following land application of wastewater sludge (biosolids) to an exptl. agricultural plot under till and no till conditions was assessed. Surface soil samples (n = 40) were collected several times over a 3-yr period and sieved to remove biosolids. TCS concns. in soil gradually increased; max. concns. were 63.7 ± 14.1 ng/g dry wt., far below the predicted max. concn. of 307.5 ng/g dry wt. TCS disappearance corresponded with MeTCS appearance, suggesting in-situ formation. Results suggested soil incorporation and degrdn. processes occur simultaneously, and that TCS background concns. are achieved within 2 years. The TCS half-life (t0.5) was detd. to be 104 days; the MeTCS t0.5 (more persistent than TCS) was estd. to be 443 days. The first long-term study which quantifies TCS removal and MeTCS in-situ formation following biosolids application to agricultural soil is described. [on SciFinder(R)]</t>
  </si>
  <si>
    <t>triclosan; methyltriclosan; persistence; agricultural soil; wastewater; sludge application</t>
  </si>
  <si>
    <t>10.1016/j.envpol.2011.09.020</t>
  </si>
  <si>
    <t>Pannu, M. W., G. A. O'Connor,G. S. Toor</t>
  </si>
  <si>
    <t>Toxicity and bioaccumulation of biosolids-borne triclosan in terrestrial organisms</t>
  </si>
  <si>
    <t>646-653</t>
  </si>
  <si>
    <t>Triclosan (TCS) is a common constituent of personal care products and is frequently present in biosolids. Application of biosolids to land transfers significant amts. of TCS to soils. Because TCS is an antimicrobial and is toxic to some aquatic organisms, concern has arisen that TCS may adversely affect soil organisms. The objective of the present study was to investigate the toxicity and bioaccumulation potential of biosolids-borne TCS in terrestrial micro- and macro-organisms (earthworms). Studies were conducted in 2 biosolids-amended soils (sand, silty clay loam), following U.S. Environmental Protection Agency (U.S. EPA) guidelines. At the concns. tested herein, microbial toxicity tests suggested no adverse effects of TCS on microbial respiration, ammonification, and nitrification. The no obsd. effect concn. for TCS for microbial processes was 10 mg/kg soil. Earthworm subchronic toxicity tests showed that biosolids-borne TCS was not toxic to earthworms at the concns. tested herein. The estd. TCS earthworm lethal concn. (LC50) was greater than 1 mg/kg soil. Greater TCS accumulation was obsd. in earthworms incubated in a silty clay loam soil (bioaccumulation factor [BAF] = 12 ± 3.1) than in a sand (BAF = 6.5 ± 0.84). Field-collected earthworms had a significantly smaller BAF value (4.3 ± 0.7) than our lab. values (6.5-12.0). The BAF values varied significantly with exposure conditions (e.g., soil characteristics, lab. vs field conditions); however, a value of 10 represents a reasonable first approxn. for risk assessment purposes. [on SciFinder(R)]</t>
  </si>
  <si>
    <t>triclosan; biosolid; toxicity; bioaccumulation; amended soil; pollution; earthworm; microorganism</t>
  </si>
  <si>
    <t>10.1002/etc.1721</t>
  </si>
  <si>
    <t>Velicogna, J., E. Ritchie, J. Princz, M.-E. Lessard,R. Scroggins</t>
  </si>
  <si>
    <t>Ecotoxicity of siloxane D5 in soil</t>
  </si>
  <si>
    <t>Environment Canada, Ecotoxicology and Wildlife Health Division, Biological Assessment and Standardization Section, 335 River Road South, Ottawa, Ontario, Canada K1V 1C7</t>
  </si>
  <si>
    <t>77-83</t>
  </si>
  <si>
    <t>Decamethylcyclopentasiloxane (D5) is a cyclic volatile methyl siloxane (cVMS) commonly found in commercially available products. D5 is expected to enter the terrestrial environment through the deposit of biosolids from sewage treatment plants onto agricultural fields for nutrient enrichment. Little to no information currently exists as to the risks of D5 to the terrestrial environment. In order to evaluate the potential risk to terrestrial organisms, the toxicity of a D5 contaminated biosolid in an agricultural soil was assessed with a battery of standardized soil toxicity tests. D5 was spiked into a surrogate biosolid and then mixed with a sandy loam soil to create test concentrations ranging from 0 to 4074 mg kg−1. Plant (Hordeum vulgare (barley) and Trifolium pratense (red clover)) and soil invertebrates (Eisenia andrei (earthworm) and Folsomia candida (springtail)) toxicity tests were completed to assess for lethal and sub-lethal effects. Plant testing evaluated the effects on seedling emergence, shoot and root length, and shoot and root dry mass. Invertebrate test endpoints included adult lethality, juvenile production, and individual juvenile dry mass (earthworms only). Soil samples were collected over time to confirm test concentrations and evaluate the loss of chemical over the duration of a test. The toxicity of the D5 was species and endpoint dependent, such that no significant adverse effects were observed for T. pratense or E. andrei test endpoints, however, toxicity was observed for H. vulgare plant growth and F. candida survival and reproduction. Chemical losses of up to 50% were observed throughout the tests, most significantly at high concentrations.</t>
  </si>
  <si>
    <t>decamethylcyclopentasiloxane; siloxane; soil toxicology; biosolid; plant toxicity; invertebrate toxicity</t>
  </si>
  <si>
    <t>10.1016/j.chemosphere.2011.11.064</t>
  </si>
  <si>
    <t>Yang, Y.-Y., J. L. Gray, E. T. Furlong, J. G. Davis, R. C. ReVello,T. Borch</t>
  </si>
  <si>
    <t>Steroid hormone runoff from agricultural test plots applied with municipal biosolids</t>
  </si>
  <si>
    <t>Department of Soil and Crop Sciences, Colorado State University, Fort Collins, Colorado 80523-1170, United States</t>
  </si>
  <si>
    <t>2746-2754</t>
  </si>
  <si>
    <t xml:space="preserve">The potential presence of steroid hormones in runoff from sites where biosolids have been used as agricultural fertilizers is an environmental concern. A study was conducted to assess the potential for runoff of 17 different hormones and 2 sterols, including androgens, estrogens, and progestogens from agricultural test plots. The field contg. the test plots had been applied with biosolids for the 1st time immediately prior to this study. Target compds. were isolated by solid-phase extn. (water samples) and pressurized solvent extn. (solid samples), derivatized, and analyzed by gas chromatog.-tandem mass spectrometry. Runoff samples collected prior to biosolids application had low concns. of 2 hormones (estrone &lt;0.8-2.23 ng/L and androstenedione &lt;0.8-1.54 ng/L) and cholesterol (22.5±3.8 μg/L). In contrast, significantly higher concns. of multiple estrogens (&lt;0.8-25.0 ng/L), androgens (&lt;2-216 ng/L), and progesterone (&lt;8 -98.9 ng/L) were obsd. in runoff samples taken 1, 8, and 35 days after biosolids application. A significant pos. correlation was obsd. between antecedent rainfall amt. and hormone mass loads (runoff). Hormones in runoff were primarily present in the dissolved phase (&lt;0.7-μm GF filter), and, to a lesser extent bound to the suspended-particle phase. Overall, these results indicate that rainfall can mobilize hormones from biosolids-amended agricultural fields, directly to surface waters or redistributed to terrestrial sites away from the point of application via runoff. Although concns. decrease over time, 35 days is insufficient for complete degrdn. of hormones in soil at this site. </t>
  </si>
  <si>
    <t>steroid; hormone; runoff; agriculture; municipal biosolid</t>
  </si>
  <si>
    <t>10.1021/es203896t</t>
  </si>
  <si>
    <t>Young, W. M., P. South, T. H. Begley, G. W. Diachenko,G. O. Noonan</t>
  </si>
  <si>
    <t>Determination of perfluorochemicals in cow's milk using liquid chromatography-tandem mass spectrometry</t>
  </si>
  <si>
    <t>Food and Drug Administration, Center for Food Safety and Applied Nutrition, College Park, Maryland 20740, United States</t>
  </si>
  <si>
    <t>1652-1658</t>
  </si>
  <si>
    <t>This study describes a new method developed for detection of 10 different perfluorochemicals (PFCs) in cow’s milk, seven perfluorinated carboxylates and three perfluorinated sulfonate salts. After attempting multiple methods employing both acidic and basic extractions, a basic extraction using 10 mM sodium hydroxide in methanol digestion along with weak anion-exchange solid-phase extraction was employed. Vortex mixing and varying sonication times were compared as part of sample processing. Results show that sonication during sample processing yield decreased recovery of longer chain perfluorinated carboxylates. The final method developed was used to determine the concentration of PFCs in 12 raw and 49 retail milk samples from across the United States. With the exception of a single raw milk sample obtained from a dairy farm that had applied PFC containing biosolids to its fields, there were no milk samples containing PFCs.</t>
  </si>
  <si>
    <t>perfluorochemicals; milk contamination; HPLC tandem MS</t>
  </si>
  <si>
    <t>10.1021/jf204565x</t>
  </si>
  <si>
    <t>Sub-Category</t>
  </si>
  <si>
    <t>Organochlorine Pesticides</t>
  </si>
  <si>
    <t>Lindane</t>
  </si>
  <si>
    <t>Pharmaceutical</t>
  </si>
  <si>
    <t>Biosolids</t>
  </si>
  <si>
    <t>Contaminated Land</t>
  </si>
  <si>
    <t>Potable Water</t>
  </si>
  <si>
    <t>Environment Protection</t>
  </si>
  <si>
    <t>Australia (NEPC, 1999)</t>
  </si>
  <si>
    <t>Hydrocarbons</t>
  </si>
  <si>
    <t>Acenaphthene</t>
  </si>
  <si>
    <t>Benzo[a]pyrene</t>
  </si>
  <si>
    <t>Benzo[b]fluoranthene</t>
  </si>
  <si>
    <t>Benz[a]anthracene</t>
  </si>
  <si>
    <t>Benzo[k]fluoranthene</t>
  </si>
  <si>
    <t>Chrysene</t>
  </si>
  <si>
    <t>Fluorene</t>
  </si>
  <si>
    <t>Methylnaphthalene, 1-</t>
  </si>
  <si>
    <t>Methylnaphthalene, 2-</t>
  </si>
  <si>
    <t>Pyrene</t>
  </si>
  <si>
    <t>Phthalate</t>
  </si>
  <si>
    <t>Acenaphthylene</t>
  </si>
  <si>
    <t>Dibenzo[a,h]anthracene</t>
  </si>
  <si>
    <t>Phenanthrene</t>
  </si>
  <si>
    <t>Dichloromethane</t>
  </si>
  <si>
    <t>Tetrachloroethene</t>
  </si>
  <si>
    <t>Trichloroethene</t>
  </si>
  <si>
    <t>Malathion (Maldison)</t>
  </si>
  <si>
    <t>Total PBDEs</t>
  </si>
  <si>
    <t>Brominated Fire Retardant</t>
  </si>
  <si>
    <t>Dichloropropene, 1,1-</t>
  </si>
  <si>
    <t>563-58-6</t>
  </si>
  <si>
    <t>Dichloropropane, 2,2-</t>
  </si>
  <si>
    <t>594-20-7</t>
  </si>
  <si>
    <t xml:space="preserve">DCPA mono-acid degradate </t>
  </si>
  <si>
    <t>889-54-7</t>
  </si>
  <si>
    <t>DCPA di-acid degradate</t>
  </si>
  <si>
    <t>2136-79-0</t>
  </si>
  <si>
    <t>EPTC (s-ethyl-dipropylthiocarbamate)</t>
  </si>
  <si>
    <t xml:space="preserve">p-Isopropyltoluene (p-cymene) </t>
  </si>
  <si>
    <t>99-87-6</t>
  </si>
  <si>
    <t>Triazones (and degradation products)</t>
  </si>
  <si>
    <t xml:space="preserve">including, but not limited to Cyanazine 21725-46-2 and atrazine-desethyl 6190-65-4 </t>
  </si>
  <si>
    <t>Atrazine-desethyl</t>
  </si>
  <si>
    <t>6190-65-4</t>
  </si>
  <si>
    <t>Terbufos sulfone</t>
  </si>
  <si>
    <t>Trinitrotoluene, 2,4,6- (TNT)</t>
  </si>
  <si>
    <t xml:space="preserve">Acetochlor ethane sulfonic acid (ESA) </t>
  </si>
  <si>
    <t xml:space="preserve">Acetochlor oxanilic acid (OA) </t>
  </si>
  <si>
    <t xml:space="preserve">Alachlor oxanilic acid (OA) </t>
  </si>
  <si>
    <t xml:space="preserve">Metolachlor oxanilic acid (OA) </t>
  </si>
  <si>
    <t xml:space="preserve">N-nitroso-diethylamine (NDEA) </t>
  </si>
  <si>
    <t xml:space="preserve">N-nitroso-dimethylamine (NDMA) </t>
  </si>
  <si>
    <t xml:space="preserve">N-nitroso-di-n-butylamine (NDBA) </t>
  </si>
  <si>
    <t xml:space="preserve">N-nitroso-di-n-propylamine (NDPA) </t>
  </si>
  <si>
    <t xml:space="preserve">N-nitroso-methylethylamine (NMEA) </t>
  </si>
  <si>
    <t xml:space="preserve">N-nitroso-pyrrolidine (NPYR) </t>
  </si>
  <si>
    <t>Nitrosamines</t>
  </si>
  <si>
    <t>Methylenedianiline, 4,4</t>
  </si>
  <si>
    <t xml:space="preserve">Acetamide </t>
  </si>
  <si>
    <t>Bensulide</t>
  </si>
  <si>
    <t>Clethodim</t>
  </si>
  <si>
    <t xml:space="preserve">Cumene hydroperoxide </t>
  </si>
  <si>
    <t>Dicrotophos</t>
  </si>
  <si>
    <t>Equilenin</t>
  </si>
  <si>
    <t>Equilin</t>
  </si>
  <si>
    <t>Erythromycin</t>
  </si>
  <si>
    <t>Ethoprop</t>
  </si>
  <si>
    <t>HCFC-22</t>
  </si>
  <si>
    <t xml:space="preserve">Mestranol </t>
  </si>
  <si>
    <t>Norethindrone</t>
  </si>
  <si>
    <t xml:space="preserve">N-Nitrosodiphenylamine </t>
  </si>
  <si>
    <t>N-Propylbenzene</t>
  </si>
  <si>
    <t xml:space="preserve">Oxirane, methyl- </t>
  </si>
  <si>
    <t xml:space="preserve">Oxydemeton-methyl </t>
  </si>
  <si>
    <t xml:space="preserve">Oxyfluorfen </t>
  </si>
  <si>
    <t xml:space="preserve">Tebuconazole </t>
  </si>
  <si>
    <t xml:space="preserve">Tebufenozide </t>
  </si>
  <si>
    <t xml:space="preserve">Thiodicarb </t>
  </si>
  <si>
    <t xml:space="preserve">Toluene diisocyanate </t>
  </si>
  <si>
    <t xml:space="preserve">Tribufos </t>
  </si>
  <si>
    <t>Triphenyltin hydroxide (TPTH)</t>
  </si>
  <si>
    <t>Ziram</t>
  </si>
  <si>
    <t>Explosives</t>
  </si>
  <si>
    <t>Nitrilotriacetic acid (NTA)</t>
  </si>
  <si>
    <t>Chlorotoluron</t>
  </si>
  <si>
    <t>Dichlorprop</t>
  </si>
  <si>
    <t>Pyriproxyfen</t>
  </si>
  <si>
    <t xml:space="preserve">Sodium dichloroisocyanurate </t>
  </si>
  <si>
    <t xml:space="preserve">Dibromoacetonitrile </t>
  </si>
  <si>
    <t xml:space="preserve">Dichloroacetate </t>
  </si>
  <si>
    <t xml:space="preserve">Dichloroacetonitrile </t>
  </si>
  <si>
    <t xml:space="preserve">Trichloroacetate </t>
  </si>
  <si>
    <t>Trihalomethanes</t>
  </si>
  <si>
    <t>Bromodichloromethane (BDCM)</t>
  </si>
  <si>
    <t>Haloacetic Acids (Total HAAs)</t>
  </si>
  <si>
    <t xml:space="preserve">Di(2-ethylhexyl) adipate (DEHA) </t>
  </si>
  <si>
    <t>Di(2-ethylhexyl) terephthalate (DEHTP)</t>
  </si>
  <si>
    <t>Ethylhexanol, 2-</t>
  </si>
  <si>
    <t>Ethylhexanal, 2-</t>
  </si>
  <si>
    <t>Ethylhexanoic acid, 2-</t>
  </si>
  <si>
    <t xml:space="preserve">Dichloroethene, 1,1- </t>
  </si>
  <si>
    <t xml:space="preserve">Dichloroethane </t>
  </si>
  <si>
    <t xml:space="preserve">Dichlorobenzene </t>
  </si>
  <si>
    <t xml:space="preserve">Bis(2-chloroethyl) ether </t>
  </si>
  <si>
    <t xml:space="preserve">Bromoform </t>
  </si>
  <si>
    <t>Carbontetrachloride (CTC)</t>
  </si>
  <si>
    <t xml:space="preserve">Benzo[a]fluorene </t>
  </si>
  <si>
    <t xml:space="preserve">Benzo[a]pyrene </t>
  </si>
  <si>
    <t xml:space="preserve">Benzo[b]fluoranthene </t>
  </si>
  <si>
    <t xml:space="preserve">Benzo[b]fluorene </t>
  </si>
  <si>
    <t xml:space="preserve">Benzo[b]naphtho[2,3-d]furan </t>
  </si>
  <si>
    <t xml:space="preserve">Benzo[c]phenanthrene </t>
  </si>
  <si>
    <t xml:space="preserve">Benzo[e]pyrene  </t>
  </si>
  <si>
    <t xml:space="preserve">Benzo[ghi]perylene </t>
  </si>
  <si>
    <t xml:space="preserve">Benzo[k]fluoranthene </t>
  </si>
  <si>
    <t xml:space="preserve">Coronene </t>
  </si>
  <si>
    <t xml:space="preserve">Dibenzothiophene </t>
  </si>
  <si>
    <t xml:space="preserve">Dimethyl naphthalene </t>
  </si>
  <si>
    <t>Dimethyl phenanthrene</t>
  </si>
  <si>
    <t>Retene</t>
  </si>
  <si>
    <t xml:space="preserve">Tetrachloronaphtalene </t>
  </si>
  <si>
    <t>Tribromophenol, 2,4,6-</t>
  </si>
  <si>
    <t>Organotins</t>
  </si>
  <si>
    <t>Tributyltin oxide</t>
  </si>
  <si>
    <t xml:space="preserve">Heptachlor epoxide </t>
  </si>
  <si>
    <t>Benzafibrate</t>
  </si>
  <si>
    <t>Ciprofloxacin</t>
  </si>
  <si>
    <t>Diclofenac</t>
  </si>
  <si>
    <t>Fenofibrate</t>
  </si>
  <si>
    <t xml:space="preserve">Ibuprofen </t>
  </si>
  <si>
    <t>Dipentyl phthalate</t>
  </si>
  <si>
    <t xml:space="preserve">Vitamin E </t>
  </si>
  <si>
    <t>Mestranol</t>
  </si>
  <si>
    <t xml:space="preserve">Hydroxyestrone, 16a- </t>
  </si>
  <si>
    <t>Estrone 3-sulfate</t>
  </si>
  <si>
    <t xml:space="preserve">Alachlor </t>
  </si>
  <si>
    <t xml:space="preserve">15972-60-8 </t>
  </si>
  <si>
    <t xml:space="preserve">120-12-7 </t>
  </si>
  <si>
    <t xml:space="preserve">Atrazine </t>
  </si>
  <si>
    <t xml:space="preserve">Benzene </t>
  </si>
  <si>
    <t xml:space="preserve">Pentabromodiphenylether </t>
  </si>
  <si>
    <t xml:space="preserve">32534-81-9 </t>
  </si>
  <si>
    <t xml:space="preserve">85535-84-8 </t>
  </si>
  <si>
    <t xml:space="preserve">Chlorfenvinphos </t>
  </si>
  <si>
    <t xml:space="preserve">Chlorpyrifos </t>
  </si>
  <si>
    <t xml:space="preserve">2921-88-2 </t>
  </si>
  <si>
    <t xml:space="preserve">107-06-2 </t>
  </si>
  <si>
    <t xml:space="preserve">Dichloromethane </t>
  </si>
  <si>
    <t xml:space="preserve">75-09-2 </t>
  </si>
  <si>
    <t xml:space="preserve">Di(2-ethylhexyl)phthalate (DEHP) </t>
  </si>
  <si>
    <t xml:space="preserve">117-81-7 </t>
  </si>
  <si>
    <t xml:space="preserve">Diuron </t>
  </si>
  <si>
    <t xml:space="preserve">330-54-1 </t>
  </si>
  <si>
    <t xml:space="preserve">Endosulfan </t>
  </si>
  <si>
    <t xml:space="preserve">115-29-7 </t>
  </si>
  <si>
    <t xml:space="preserve">Fluoranthene </t>
  </si>
  <si>
    <t xml:space="preserve">206-44-0 </t>
  </si>
  <si>
    <t xml:space="preserve">Hexachlorobutadiene </t>
  </si>
  <si>
    <t xml:space="preserve">87-68-3 </t>
  </si>
  <si>
    <t xml:space="preserve">608-73-1 </t>
  </si>
  <si>
    <t xml:space="preserve">Isoproturon </t>
  </si>
  <si>
    <t xml:space="preserve">34123-59-6 </t>
  </si>
  <si>
    <t xml:space="preserve">Naphthalene </t>
  </si>
  <si>
    <t xml:space="preserve">91-20-3 </t>
  </si>
  <si>
    <t xml:space="preserve">25154-52-3 </t>
  </si>
  <si>
    <t xml:space="preserve">1806-26-4 </t>
  </si>
  <si>
    <t xml:space="preserve">87-86-5 </t>
  </si>
  <si>
    <t xml:space="preserve">50-32-8 </t>
  </si>
  <si>
    <t xml:space="preserve">205-99-2 </t>
  </si>
  <si>
    <t xml:space="preserve">207-08-9 </t>
  </si>
  <si>
    <t xml:space="preserve">191-24-2 </t>
  </si>
  <si>
    <t xml:space="preserve">193-39-5 </t>
  </si>
  <si>
    <t xml:space="preserve">Simazine </t>
  </si>
  <si>
    <t xml:space="preserve">122-34-9 </t>
  </si>
  <si>
    <t>Tributyltin compounds</t>
  </si>
  <si>
    <t xml:space="preserve">688-73-3 </t>
  </si>
  <si>
    <t xml:space="preserve">Trichlorobenzenes (all isomers) </t>
  </si>
  <si>
    <t xml:space="preserve">12002-48-1 </t>
  </si>
  <si>
    <t xml:space="preserve">Trichloromethane </t>
  </si>
  <si>
    <t xml:space="preserve">Trifluralin </t>
  </si>
  <si>
    <t>1796-1805</t>
  </si>
  <si>
    <t>http://www.sciencedirect.com/science/article/B6V73-4R53R8G-2/2/375ae7c7ef189ae8e8db9b25cc86c604</t>
  </si>
  <si>
    <t>1796-1806</t>
  </si>
  <si>
    <t>http://www.sciencedirect.com/science/article/B6V73-4R53R8G-2/2/375ae7c7ef189ae8e8db9b25cc86c605</t>
  </si>
  <si>
    <t>1796-1807</t>
  </si>
  <si>
    <t>http://www.sciencedirect.com/science/article/B6V73-4R53R8G-2/2/375ae7c7ef189ae8e8db9b25cc86c606</t>
  </si>
  <si>
    <t>1796-1808</t>
  </si>
  <si>
    <t>http://www.sciencedirect.com/science/article/B6V73-4R53R8G-2/2/375ae7c7ef189ae8e8db9b25cc86c607</t>
  </si>
  <si>
    <t>http://www.sciencedirect.com/science/article/B6V74-4SDNK5D-1/1/835262d49931ea748ebb0ed4fdece2c2</t>
  </si>
  <si>
    <t>http://www.sciencedirect.com/science/article/B6V74-4SDNK5D-1/1/835262d49931ea748ebb0ed4fdece2c3</t>
  </si>
  <si>
    <t>http://www.sciencedirect.com/science/article/B6V74-4SDNK5D-1/1/835262d49931ea748ebb0ed4fdece2c4</t>
  </si>
  <si>
    <t>http://www.sciencedirect.com/science/article/B6V74-4SDNK5D-1/1/835262d49931ea748ebb0ed4fdece2c5</t>
  </si>
  <si>
    <t>http://www.sciencedirect.com/science/article/B6V74-4SDNK5D-1/1/835262d49931ea748ebb0ed4fdece2c6</t>
  </si>
  <si>
    <t>http://www.sciencedirect.com/science/article/B6V74-4SDNK5D-1/1/835262d49931ea748ebb0ed4fdece2c7</t>
  </si>
  <si>
    <t>http://www.sciencedirect.com/science/article/B6V74-4SDNK5D-1/1/835262d49931ea748ebb0ed4fdece2c8</t>
  </si>
  <si>
    <t>http://www.sciencedirect.com/science/article/B6V74-4SDNK5D-1/1/835262d49931ea748ebb0ed4fdece2c9</t>
  </si>
  <si>
    <t>http://www.sciencedirect.com/science/article/B6V74-4SDNK5D-1/1/835262d49931ea748ebb0ed4fdece2c10</t>
  </si>
  <si>
    <t>http://www.sciencedirect.com/science/article/B6V74-4SDNK5D-1/1/835262d49931ea748ebb0ed4fdece2c11</t>
  </si>
  <si>
    <t>http://www.sciencedirect.com/science/article/B6V74-4SDNK5D-1/1/835262d49931ea748ebb0ed4fdece2c12</t>
  </si>
  <si>
    <t>http://www.sciencedirect.com/science/article/B6V74-4SDNK5D-1/1/835262d49931ea748ebb0ed4fdece2c13</t>
  </si>
  <si>
    <t>http://www.sciencedirect.com/science/article/B6V74-4SDNK5D-1/1/835262d49931ea748ebb0ed4fdece2c14</t>
  </si>
  <si>
    <t>http://www.sciencedirect.com/science/article/B6V74-4SDNK5D-1/1/835262d49931ea748ebb0ed4fdece2c15</t>
  </si>
  <si>
    <t>http://www.sciencedirect.com/science/article/B6V74-4SDNK5D-1/1/835262d49931ea748ebb0ed4fdece2c16</t>
  </si>
  <si>
    <t>http://www.sciencedirect.com/science/article/B6V74-4SDNK5D-1/1/835262d49931ea748ebb0ed4fdece2c17</t>
  </si>
  <si>
    <t>http://www.sciencedirect.com/science/article/B6V74-4SDNK5D-1/1/835262d49931ea748ebb0ed4fdece2c18</t>
  </si>
  <si>
    <t>http://www.sciencedirect.com/science/article/B6V74-4SDNK5D-1/1/835262d49931ea748ebb0ed4fdece2c19</t>
  </si>
  <si>
    <t>http://www.sciencedirect.com/science/article/B6V74-4SDNK5D-1/1/835262d49931ea748ebb0ed4fdece2c20</t>
  </si>
  <si>
    <t>http://www.sciencedirect.com/science/article/B6V74-4SDNK5D-1/1/835262d49931ea748ebb0ed4fdece2c21</t>
  </si>
  <si>
    <t>http://www.sciencedirect.com/science/article/B6V74-4SDNK5D-1/1/835262d49931ea748ebb0ed4fdece2c22</t>
  </si>
  <si>
    <t>http://www.sciencedirect.com/science/article/B6V74-4SDNK5D-1/1/835262d49931ea748ebb0ed4fdece2c23</t>
  </si>
  <si>
    <t>http://www.sciencedirect.com/science/article/B6V74-4SDNK5D-1/1/835262d49931ea748ebb0ed4fdece2c24</t>
  </si>
  <si>
    <t>2 to 2</t>
  </si>
  <si>
    <t>153-163</t>
  </si>
  <si>
    <t>http://www.sciencedirect.com/science/article/B6V73-4PB0PHT-1/2/8668e08d79fd39498ee57d0a1d1974c9</t>
  </si>
  <si>
    <t>3 to 2</t>
  </si>
  <si>
    <t>153-164</t>
  </si>
  <si>
    <t>http://www.sciencedirect.com/science/article/B6V73-4PB0PHT-1/2/8668e08d79fd39498ee57d0a1d1974c10</t>
  </si>
  <si>
    <t>4 to 2</t>
  </si>
  <si>
    <t>153-165</t>
  </si>
  <si>
    <t>http://www.sciencedirect.com/science/article/B6V73-4PB0PHT-1/2/8668e08d79fd39498ee57d0a1d1974c11</t>
  </si>
  <si>
    <t>5 to 2</t>
  </si>
  <si>
    <t>153-166</t>
  </si>
  <si>
    <t>http://www.sciencedirect.com/science/article/B6V73-4PB0PHT-1/2/8668e08d79fd39498ee57d0a1d1974c12</t>
  </si>
  <si>
    <t>6 to 2</t>
  </si>
  <si>
    <t>153-167</t>
  </si>
  <si>
    <t>http://www.sciencedirect.com/science/article/B6V73-4PB0PHT-1/2/8668e08d79fd39498ee57d0a1d1974c13</t>
  </si>
  <si>
    <t>595-605</t>
  </si>
  <si>
    <t>595-606</t>
  </si>
  <si>
    <t>595-607</t>
  </si>
  <si>
    <t>595-608</t>
  </si>
  <si>
    <t>595-609</t>
  </si>
  <si>
    <t>595-610</t>
  </si>
  <si>
    <t>595-611</t>
  </si>
  <si>
    <t>595-612</t>
  </si>
  <si>
    <t>595-613</t>
  </si>
  <si>
    <t>595-614</t>
  </si>
  <si>
    <t>595-615</t>
  </si>
  <si>
    <t>595-616</t>
  </si>
  <si>
    <t>595-617</t>
  </si>
  <si>
    <t>595-618</t>
  </si>
  <si>
    <t>595-619</t>
  </si>
  <si>
    <t>595-620</t>
  </si>
  <si>
    <t>595-621</t>
  </si>
  <si>
    <t>595-622</t>
  </si>
  <si>
    <t>595-623</t>
  </si>
  <si>
    <t>1241-1251</t>
  </si>
  <si>
    <t>http://www.sciencedirect.com/science/article/B6V74-4RTCV62-6/2/6a762cc97bf81c49caa616b6959a3fc10</t>
  </si>
  <si>
    <t>1241-1252</t>
  </si>
  <si>
    <t>http://www.sciencedirect.com/science/article/B6V74-4RTCV62-6/2/6a762cc97bf81c49caa616b6959a3fc11</t>
  </si>
  <si>
    <t>1241-1253</t>
  </si>
  <si>
    <t>http://www.sciencedirect.com/science/article/B6V74-4RTCV62-6/2/6a762cc97bf81c49caa616b6959a3fc12</t>
  </si>
  <si>
    <t>1241-1254</t>
  </si>
  <si>
    <t>http://www.sciencedirect.com/science/article/B6V74-4RTCV62-6/2/6a762cc97bf81c49caa616b6959a3fc13</t>
  </si>
  <si>
    <t>1241-1255</t>
  </si>
  <si>
    <t>http://www.sciencedirect.com/science/article/B6V74-4RTCV62-6/2/6a762cc97bf81c49caa616b6959a3fc14</t>
  </si>
  <si>
    <t>http://www.sciencedirect.com/science/article/B6V7X-4R70BSR-2/2/204d3aba7209547455156ecae3524d02</t>
  </si>
  <si>
    <t>http://www.sciencedirect.com/science/article/B6V7X-4R70BSR-2/2/204d3aba7209547455156ecae3524d03</t>
  </si>
  <si>
    <t>http://www.sciencedirect.com/science/article/B6V7X-4R70BSR-2/2/204d3aba7209547455156ecae3524d04</t>
  </si>
  <si>
    <t>http://www.sciencedirect.com/science/article/B6V7X-4R70BSR-2/2/204d3aba7209547455156ecae3524d05</t>
  </si>
  <si>
    <t>http://www.sciencedirect.com/science/article/B6V7X-4R70BSR-2/2/204d3aba7209547455156ecae3524d06</t>
  </si>
  <si>
    <t>http://www.sciencedirect.com/science/article/B6V7X-4R70BSR-2/2/204d3aba7209547455156ecae3524d07</t>
  </si>
  <si>
    <t>Monobutyltin trichloride (MBT)</t>
  </si>
  <si>
    <t>Monophenyltin trichloride (MPhT)</t>
  </si>
  <si>
    <t>Diphenyltin dichloride (DPhT)</t>
  </si>
  <si>
    <t>Dibutyltin dichloride (DBT)</t>
  </si>
  <si>
    <t>Tributyltin chloride (TBT)</t>
  </si>
  <si>
    <t>Tripropyltin chloride (TPrT)</t>
  </si>
  <si>
    <t>Monoheptyltin (MHeT)</t>
  </si>
  <si>
    <t xml:space="preserve">Diheptyltin (DHeT) </t>
  </si>
  <si>
    <t xml:space="preserve">Carbamazepine </t>
  </si>
  <si>
    <t xml:space="preserve">Diazepam </t>
  </si>
  <si>
    <t xml:space="preserve">Citalopram </t>
  </si>
  <si>
    <t xml:space="preserve">Oxazepam </t>
  </si>
  <si>
    <t xml:space="preserve">Naproxen </t>
  </si>
  <si>
    <t xml:space="preserve">Diclofenac </t>
  </si>
  <si>
    <t xml:space="preserve">Bezafibrate </t>
  </si>
  <si>
    <t xml:space="preserve">Iopromide </t>
  </si>
  <si>
    <t xml:space="preserve">Sulfamethoxazole </t>
  </si>
  <si>
    <t xml:space="preserve">Roxithromycin </t>
  </si>
  <si>
    <t xml:space="preserve">Erythromycin </t>
  </si>
  <si>
    <t xml:space="preserve">Trimethoprim </t>
  </si>
  <si>
    <t xml:space="preserve">Metoprolol </t>
  </si>
  <si>
    <t xml:space="preserve">Sotalol </t>
  </si>
  <si>
    <t xml:space="preserve">5a-cholestane-3b-thiol </t>
  </si>
  <si>
    <t>24-methyl-5a-cholestane-3b-thiol</t>
  </si>
  <si>
    <t>Bisphenol A (BPA)</t>
  </si>
  <si>
    <t>Hydroxyestrone, 16a-</t>
  </si>
  <si>
    <t xml:space="preserve">53-16-7 </t>
  </si>
  <si>
    <t xml:space="preserve">50-28-2 </t>
  </si>
  <si>
    <t xml:space="preserve">57-63-6 </t>
  </si>
  <si>
    <t>3380-34-5</t>
  </si>
  <si>
    <t>101-20-2</t>
  </si>
  <si>
    <t>723-46-6</t>
  </si>
  <si>
    <t>738-70-5</t>
  </si>
  <si>
    <t xml:space="preserve">Clarithromycin </t>
  </si>
  <si>
    <t>81103-11-9</t>
  </si>
  <si>
    <t xml:space="preserve">Ciprofloxacin </t>
  </si>
  <si>
    <t>85721-33-1</t>
  </si>
  <si>
    <t xml:space="preserve">Norfloxacin </t>
  </si>
  <si>
    <t>70458-96-7</t>
  </si>
  <si>
    <t xml:space="preserve">Galaxolide (HHCB) </t>
  </si>
  <si>
    <t xml:space="preserve">1222-05-5 </t>
  </si>
  <si>
    <t xml:space="preserve">Tonalide (AHTN) </t>
  </si>
  <si>
    <t xml:space="preserve">21145-77-7 </t>
  </si>
  <si>
    <t>1763-23-1</t>
  </si>
  <si>
    <t>335-77-3</t>
  </si>
  <si>
    <t>335-67-1</t>
  </si>
  <si>
    <t>375-95-1</t>
  </si>
  <si>
    <t>335-76-2</t>
  </si>
  <si>
    <t>Antimicrobial</t>
  </si>
  <si>
    <t>PeCDF, 1,2,3,7,8-</t>
  </si>
  <si>
    <t>PeCDF, 2,3,4,7,8-</t>
  </si>
  <si>
    <t>PeCDD (Total)</t>
  </si>
  <si>
    <t>PeCDF (Total)</t>
  </si>
  <si>
    <t>Triphenyltin chloride (TPhT)</t>
  </si>
  <si>
    <t>Hexadecanol, 1-</t>
  </si>
  <si>
    <t xml:space="preserve">Methylpyrene, 1- </t>
  </si>
  <si>
    <t>Nitronaphtalene, 1-</t>
  </si>
  <si>
    <t xml:space="preserve">Methylphenanthrene, 2- </t>
  </si>
  <si>
    <t xml:space="preserve">Nitrofluorene, 2- </t>
  </si>
  <si>
    <t>Nitronaphtalene, 2-</t>
  </si>
  <si>
    <t xml:space="preserve">Phenylnaphthalene, 2- </t>
  </si>
  <si>
    <t xml:space="preserve">24-ethyl-5a-cholestane-3b-thiol </t>
  </si>
  <si>
    <t xml:space="preserve">Hexachlorocyclohexane (HCH) </t>
  </si>
  <si>
    <t xml:space="preserve">Chloroalkanes, C10–13- </t>
  </si>
  <si>
    <t>Polychlorinated Biphenyls (PCBs)</t>
  </si>
  <si>
    <t>Perfluorooctanoic acid (PFOA)</t>
  </si>
  <si>
    <t>Perfluorononanoic acid (PFNA)</t>
  </si>
  <si>
    <t>Perfluorodecanoic acid (PFDA)</t>
  </si>
  <si>
    <t>Perfluoroundecanoic acid (PFUnA)</t>
  </si>
  <si>
    <t>Perfluorooctane sulfonic acid (PFOS)</t>
  </si>
  <si>
    <t>Polyfluoroalkyl phosphoric acids (PAPs)</t>
  </si>
  <si>
    <t>4:2 diPAPS</t>
  </si>
  <si>
    <t>6:2 diPAPS</t>
  </si>
  <si>
    <t>8:2 diPAPS</t>
  </si>
  <si>
    <t>10:2 diPAPS</t>
  </si>
  <si>
    <t>Heptachlor epoxide</t>
  </si>
  <si>
    <t>Oxychlordane</t>
  </si>
  <si>
    <t>Polyaromatic Hydrocarbon (PAHs)</t>
  </si>
  <si>
    <t>Benzo[a]anthracene</t>
  </si>
  <si>
    <t>Benzo[ghi]perylene</t>
  </si>
  <si>
    <t>Indeno[1,2,3-c,d]pyrene</t>
  </si>
  <si>
    <t>Benzo[g,h,i]perylene</t>
  </si>
  <si>
    <t>Dimethyl phthalate (DMP)</t>
  </si>
  <si>
    <t>Diethyl phthalate (DEP)</t>
  </si>
  <si>
    <t>Benzylbutyl phthalate (BBP)</t>
  </si>
  <si>
    <t>Di(2-ethylhexyl) adipate (DEHA)</t>
  </si>
  <si>
    <t>Di(2-ethylhexyl) phthalate (DEHP)</t>
  </si>
  <si>
    <t>Tetrachlorobiphenyl, 2,2′5,5′- (PCB52)</t>
  </si>
  <si>
    <t>Pentachlorobiphenyl, 2,2′4,5,5′- (PCB101)</t>
  </si>
  <si>
    <t>Pentachlorobiphenyl, 2,3′4,4′,5- (PCB118)</t>
  </si>
  <si>
    <t>Hexachlorobiphenyl, 2,2′,3,4,4′,5- (PCB138)</t>
  </si>
  <si>
    <t>Hexachlorobiphenyl, 2,2′4,4′5,5′- (PCB153)</t>
  </si>
  <si>
    <t>Heptachlorobiphenyl, 2,2′3,4,4′,5,5′- (PCB180)</t>
  </si>
  <si>
    <t>Octylphenol (OP)</t>
  </si>
  <si>
    <t>Nonylphenol (NP)</t>
  </si>
  <si>
    <t>Nonylphenol monoethoxilathed (NP1EO)</t>
  </si>
  <si>
    <t>Plasticizer</t>
  </si>
  <si>
    <t xml:space="preserve">4-Epitetracycline (ETC) </t>
  </si>
  <si>
    <t xml:space="preserve">Cimetidine </t>
  </si>
  <si>
    <t xml:space="preserve">Diphenhydramine </t>
  </si>
  <si>
    <t xml:space="preserve">Doxycycline </t>
  </si>
  <si>
    <t xml:space="preserve">Erythromycin-T otal </t>
  </si>
  <si>
    <t xml:space="preserve">Fluoxetine </t>
  </si>
  <si>
    <t xml:space="preserve">Miconazole </t>
  </si>
  <si>
    <t xml:space="preserve">Ofloxacin </t>
  </si>
  <si>
    <t xml:space="preserve">Tetracycline (TC) </t>
  </si>
  <si>
    <t xml:space="preserve">Campesterol </t>
  </si>
  <si>
    <t xml:space="preserve">Cholestanol </t>
  </si>
  <si>
    <t xml:space="preserve">Cholesterol </t>
  </si>
  <si>
    <t xml:space="preserve">Coprostanol </t>
  </si>
  <si>
    <t xml:space="preserve">Epicoprostanol </t>
  </si>
  <si>
    <t xml:space="preserve">Stigmasterol </t>
  </si>
  <si>
    <t>Acetaminophen</t>
  </si>
  <si>
    <t>Albuterol</t>
  </si>
  <si>
    <t>Anhydrotetracycline (ATC)</t>
  </si>
  <si>
    <t xml:space="preserve">Caffeine </t>
  </si>
  <si>
    <t>Carbadox</t>
  </si>
  <si>
    <t xml:space="preserve">Cefotaxime </t>
  </si>
  <si>
    <t xml:space="preserve">Chlortetracycline (CTC) </t>
  </si>
  <si>
    <t>Clinafloxacin</t>
  </si>
  <si>
    <t>Cloxacillin</t>
  </si>
  <si>
    <t>Codeine</t>
  </si>
  <si>
    <t xml:space="preserve">Cotinine </t>
  </si>
  <si>
    <t xml:space="preserve">Dehydronifedipine </t>
  </si>
  <si>
    <t xml:space="preserve">Demeclocycline </t>
  </si>
  <si>
    <t>Digoxigenin</t>
  </si>
  <si>
    <t>Digoxin</t>
  </si>
  <si>
    <t>Diltiazem</t>
  </si>
  <si>
    <t>Enrofloxacin</t>
  </si>
  <si>
    <t>Flumequine</t>
  </si>
  <si>
    <t>Gemfibrozil</t>
  </si>
  <si>
    <t>Isochlortetracycline (ICTC)</t>
  </si>
  <si>
    <t xml:space="preserve">Lincomycin </t>
  </si>
  <si>
    <t>Lomefloxacin</t>
  </si>
  <si>
    <t>Naproxen</t>
  </si>
  <si>
    <t>Norfloxacin</t>
  </si>
  <si>
    <t>Oxacillin</t>
  </si>
  <si>
    <t>Oxolinic Acid</t>
  </si>
  <si>
    <t>Oxytetracycline (OTC)</t>
  </si>
  <si>
    <t>Penicillin G</t>
  </si>
  <si>
    <t>Penicillin V</t>
  </si>
  <si>
    <t>Ranitidine</t>
  </si>
  <si>
    <t>Metformin</t>
  </si>
  <si>
    <t>Minocycline</t>
  </si>
  <si>
    <t>Norgestimate</t>
  </si>
  <si>
    <t>Ormetoprim</t>
  </si>
  <si>
    <t>Ergosterol</t>
  </si>
  <si>
    <t>Norgestrel</t>
  </si>
  <si>
    <t>Progesterone</t>
  </si>
  <si>
    <t>Testosterone</t>
  </si>
  <si>
    <t>Roxithromycin</t>
  </si>
  <si>
    <t>Sarafloxacin</t>
  </si>
  <si>
    <t>Sulfachloropyridazine</t>
  </si>
  <si>
    <t>Sulfadiazine</t>
  </si>
  <si>
    <t>Sulfadimethoxine</t>
  </si>
  <si>
    <t>Sulfamerazine</t>
  </si>
  <si>
    <t>Sulfamethazine</t>
  </si>
  <si>
    <t>Sulfamethizole</t>
  </si>
  <si>
    <t>Sulfamethoxazole</t>
  </si>
  <si>
    <t>Sulfanilamide</t>
  </si>
  <si>
    <t>Sulfathiazole</t>
  </si>
  <si>
    <t>Thiabendazole</t>
  </si>
  <si>
    <t>Trimethoprim</t>
  </si>
  <si>
    <t>Tylosin</t>
  </si>
  <si>
    <t>Virginiamycin</t>
  </si>
  <si>
    <t>Androstenedione</t>
  </si>
  <si>
    <t>Androsterone</t>
  </si>
  <si>
    <t>Desmosterol</t>
  </si>
  <si>
    <t>Steroids and Hormones</t>
  </si>
  <si>
    <t>Tenofovir</t>
  </si>
  <si>
    <t>Carbamazepine</t>
  </si>
  <si>
    <t>Doxycycline</t>
  </si>
  <si>
    <t>Fluoxetine</t>
  </si>
  <si>
    <t>Ofloxacin</t>
  </si>
  <si>
    <t>Diphenhydramine</t>
  </si>
  <si>
    <t>Miconazole</t>
  </si>
  <si>
    <t>Azithromycin</t>
  </si>
  <si>
    <t>Caffeine</t>
  </si>
  <si>
    <t>Cefotaxime</t>
  </si>
  <si>
    <t>Cimetidine</t>
  </si>
  <si>
    <t>Clarithromycin</t>
  </si>
  <si>
    <t>Cotinine</t>
  </si>
  <si>
    <t>Dehydronifedipine</t>
  </si>
  <si>
    <t>Demeclocycline</t>
  </si>
  <si>
    <t>Ibuprofen</t>
  </si>
  <si>
    <t>Isochlortetracycline</t>
  </si>
  <si>
    <t>Lincomycin</t>
  </si>
  <si>
    <t>Oxolinic acid</t>
  </si>
  <si>
    <t>sulfamethizole</t>
  </si>
  <si>
    <t>sulfamethoxazole</t>
  </si>
  <si>
    <t>Triclocarban (TCC)</t>
  </si>
  <si>
    <t>Triclosan (TCS)</t>
  </si>
  <si>
    <t xml:space="preserve">Diphenyl ether </t>
  </si>
  <si>
    <t xml:space="preserve">Acetophenone </t>
  </si>
  <si>
    <t xml:space="preserve">Acetyl cedrene </t>
  </si>
  <si>
    <t xml:space="preserve">Cashmeran </t>
  </si>
  <si>
    <t xml:space="preserve">Celestolide </t>
  </si>
  <si>
    <t xml:space="preserve">d-Limonene </t>
  </si>
  <si>
    <t xml:space="preserve">Indole </t>
  </si>
  <si>
    <t xml:space="preserve">Musk ambrette </t>
  </si>
  <si>
    <t xml:space="preserve">Musk ketone </t>
  </si>
  <si>
    <t xml:space="preserve">Musk moskene </t>
  </si>
  <si>
    <t xml:space="preserve">Musk xylene </t>
  </si>
  <si>
    <t xml:space="preserve">Phantolide </t>
  </si>
  <si>
    <t xml:space="preserve">Traseolide </t>
  </si>
  <si>
    <t xml:space="preserve">Codeine </t>
  </si>
  <si>
    <t xml:space="preserve">Diltiazem </t>
  </si>
  <si>
    <t xml:space="preserve">Gemfibrozil </t>
  </si>
  <si>
    <t xml:space="preserve">Salicylic acid </t>
  </si>
  <si>
    <t xml:space="preserve">4496-85-9 </t>
  </si>
  <si>
    <t>83905-01-5</t>
  </si>
  <si>
    <t>58-08-2</t>
  </si>
  <si>
    <t>298-46-4</t>
  </si>
  <si>
    <t>57-62-5</t>
  </si>
  <si>
    <t>51481-61-9</t>
  </si>
  <si>
    <t>76-57-3</t>
  </si>
  <si>
    <t>486-56-6</t>
  </si>
  <si>
    <t xml:space="preserve">42399-41-7 </t>
  </si>
  <si>
    <t xml:space="preserve">58-73-1 </t>
  </si>
  <si>
    <t xml:space="preserve">564-25-0 </t>
  </si>
  <si>
    <t>93106-60-6</t>
  </si>
  <si>
    <t>4465-65-0</t>
  </si>
  <si>
    <t xml:space="preserve"> 23313-80-6 </t>
  </si>
  <si>
    <t>114-07-8</t>
  </si>
  <si>
    <t>54910-89-3</t>
  </si>
  <si>
    <t>25812-30-0</t>
  </si>
  <si>
    <t>15687-27-1</t>
  </si>
  <si>
    <t xml:space="preserve">514-53-4 </t>
  </si>
  <si>
    <t>98079-51-7</t>
  </si>
  <si>
    <t xml:space="preserve">657-24-9 </t>
  </si>
  <si>
    <t xml:space="preserve">22916-47-8 </t>
  </si>
  <si>
    <t>10118-90-8</t>
  </si>
  <si>
    <t xml:space="preserve">22204-53-1 </t>
  </si>
  <si>
    <t xml:space="preserve">82419-36-1 </t>
  </si>
  <si>
    <t xml:space="preserve">79-57-2 </t>
  </si>
  <si>
    <t xml:space="preserve">Ranitidine </t>
  </si>
  <si>
    <t xml:space="preserve">66357-35-5 </t>
  </si>
  <si>
    <t xml:space="preserve">63-74-1 </t>
  </si>
  <si>
    <t xml:space="preserve">60-54-8 </t>
  </si>
  <si>
    <t xml:space="preserve">Thiabendazole </t>
  </si>
  <si>
    <t xml:space="preserve">148-79-8 </t>
  </si>
  <si>
    <t xml:space="preserve">Carbamazepine-10,11-epoxide </t>
  </si>
  <si>
    <t xml:space="preserve">36507-30-9 </t>
  </si>
  <si>
    <t xml:space="preserve">Clindamycin </t>
  </si>
  <si>
    <t>18323-44-9</t>
  </si>
  <si>
    <t xml:space="preserve">Norfluoxetine </t>
  </si>
  <si>
    <t xml:space="preserve">56161-73-0 </t>
  </si>
  <si>
    <t>Diclofencac</t>
  </si>
  <si>
    <t xml:space="preserve">Chrysene </t>
  </si>
  <si>
    <t xml:space="preserve">Benzo[g,h,i]perylene </t>
  </si>
  <si>
    <t>Arochlor 1242</t>
  </si>
  <si>
    <t>Arochlor 1254</t>
  </si>
  <si>
    <t>Arochlor 1260</t>
  </si>
  <si>
    <t>Dichlorbiphenyl</t>
  </si>
  <si>
    <t>Trichlorobiphenyl</t>
  </si>
  <si>
    <t>Tetrachlorobiphenyl</t>
  </si>
  <si>
    <t>Pentachlorobiphenyl</t>
  </si>
  <si>
    <t>Hexanchlorobiphenyl</t>
  </si>
  <si>
    <t>Heptachlorobiphenyl</t>
  </si>
  <si>
    <t>Octachlorobiphenyl</t>
  </si>
  <si>
    <t>Nonachlorobiphenyl</t>
  </si>
  <si>
    <t>Decachlorobiphenyl</t>
  </si>
  <si>
    <t xml:space="preserve">Atenolol </t>
  </si>
  <si>
    <t xml:space="preserve">Indomethacin </t>
  </si>
  <si>
    <t>Ketoprofen</t>
  </si>
  <si>
    <t>Metoprolol</t>
  </si>
  <si>
    <t>Propranolol</t>
  </si>
  <si>
    <t>Salbutamol</t>
  </si>
  <si>
    <t xml:space="preserve">Clofibric acid </t>
  </si>
  <si>
    <t>Mefenamic acid</t>
  </si>
  <si>
    <t>Primidone</t>
  </si>
  <si>
    <t>Atorvastatin</t>
  </si>
  <si>
    <t>Simvastatin</t>
  </si>
  <si>
    <t>Polyquaternium-11</t>
  </si>
  <si>
    <t xml:space="preserve">53633-54-8 </t>
  </si>
  <si>
    <t>Polyquaternium-28</t>
  </si>
  <si>
    <t>131954-48-8</t>
  </si>
  <si>
    <t>Polyquaternium-10</t>
  </si>
  <si>
    <t>81859-24-7</t>
  </si>
  <si>
    <t>Polyquaternium-55</t>
  </si>
  <si>
    <t>306769-73-3</t>
  </si>
  <si>
    <t>Polyquaternium-6</t>
  </si>
  <si>
    <t xml:space="preserve">26062-79-3 </t>
  </si>
  <si>
    <t xml:space="preserve">Cetyl pyridinium chloride </t>
  </si>
  <si>
    <t xml:space="preserve">123-03-05 </t>
  </si>
  <si>
    <t>Cosmetic</t>
  </si>
  <si>
    <t xml:space="preserve">Hexadecyl benzyl dimethyl ammonium chloride </t>
  </si>
  <si>
    <t>Ethinylestradiol, 17 alpha-</t>
  </si>
  <si>
    <t>Dihydroequilin, 17 alpha-</t>
  </si>
  <si>
    <t>Estradiol-3-benzoate, beta-</t>
  </si>
  <si>
    <t>Camperterol</t>
  </si>
  <si>
    <t>Cholesterol</t>
  </si>
  <si>
    <t>Epicoprostanol</t>
  </si>
  <si>
    <t>Coprostanol</t>
  </si>
  <si>
    <t xml:space="preserve">bis(hexachlorocyclopentadieno)cyclooctane </t>
  </si>
  <si>
    <t xml:space="preserve">4,5,6,7-tetrabromo-1,3-isobenzofurandione </t>
  </si>
  <si>
    <t xml:space="preserve">bis(2-ethylhexyl) tetrabromophthalate </t>
  </si>
  <si>
    <t>37853-59-1</t>
  </si>
  <si>
    <t>13560-89-9</t>
  </si>
  <si>
    <t>3194-55-6</t>
  </si>
  <si>
    <t>632-79-1</t>
  </si>
  <si>
    <t>311-89-7</t>
  </si>
  <si>
    <t>26040-51-7</t>
  </si>
  <si>
    <t>32588-76-4</t>
  </si>
  <si>
    <t>120-95-6</t>
  </si>
  <si>
    <t>960-71-4</t>
  </si>
  <si>
    <t>27090-63-7</t>
  </si>
  <si>
    <t>High production volume (HPV)</t>
  </si>
  <si>
    <t>22071-15-4</t>
  </si>
  <si>
    <t>15307-79-6</t>
  </si>
  <si>
    <t>Diclofencac-Na</t>
  </si>
  <si>
    <t>Perfluorobutanoic acid (PFBA)</t>
  </si>
  <si>
    <t>Perfluoropentanoic acid (PFPeA)</t>
  </si>
  <si>
    <t>Perfluorohexanoic acid (PFHxA)</t>
  </si>
  <si>
    <t>Perfluoroheptanoic acid (PFHpA)</t>
  </si>
  <si>
    <t>Perfluorobutane sulfonate (PFBS)</t>
  </si>
  <si>
    <t xml:space="preserve">Perfluorododecanoate (PFDoA) </t>
  </si>
  <si>
    <t xml:space="preserve">2-(N-methylperfluorooctane sulfonamido) acetic acid (MeFOSAA) </t>
  </si>
  <si>
    <t xml:space="preserve">EtFOSAA </t>
  </si>
  <si>
    <t>Acetominophen</t>
  </si>
  <si>
    <t>Clotrimazole</t>
  </si>
  <si>
    <t xml:space="preserve">Bisphenol A (BPA) </t>
  </si>
  <si>
    <t>Ethynylestradiol, 17alpha (EE2)</t>
  </si>
  <si>
    <t xml:space="preserve">Decamethylcyclopentasiloxane (D5) </t>
  </si>
  <si>
    <t>Siloxanes</t>
  </si>
  <si>
    <t>Methyltriclosan</t>
  </si>
  <si>
    <t xml:space="preserve">Dihydroequilin, 17alpha- </t>
  </si>
  <si>
    <t>Epitestosterone</t>
  </si>
  <si>
    <t>Dihydrotestosterone</t>
  </si>
  <si>
    <t>Ketotestosterone, 11-</t>
  </si>
  <si>
    <t>Coprostanol, 3-beta-</t>
  </si>
  <si>
    <t xml:space="preserve">58-22-0 </t>
  </si>
  <si>
    <t xml:space="preserve">481-30-1 </t>
  </si>
  <si>
    <t xml:space="preserve">521-18-6 </t>
  </si>
  <si>
    <t xml:space="preserve">63-05-8 </t>
  </si>
  <si>
    <t xml:space="preserve">53-41-8 </t>
  </si>
  <si>
    <t xml:space="preserve">53187-97-7 </t>
  </si>
  <si>
    <t>Estrone (E1)</t>
  </si>
  <si>
    <t>Estradiol, 17-alpha- (E2)</t>
  </si>
  <si>
    <t xml:space="preserve">50-27-1 </t>
  </si>
  <si>
    <t>Estriol (E3)</t>
  </si>
  <si>
    <t xml:space="preserve">56-53-1 </t>
  </si>
  <si>
    <t xml:space="preserve">474-86-2 </t>
  </si>
  <si>
    <t xml:space="preserve">72-33-3 </t>
  </si>
  <si>
    <t xml:space="preserve">517-09-9 </t>
  </si>
  <si>
    <t xml:space="preserve">57-83-0 </t>
  </si>
  <si>
    <t xml:space="preserve">68-22-4 </t>
  </si>
  <si>
    <t xml:space="preserve">57-88-5 </t>
  </si>
  <si>
    <t xml:space="preserve">360-68-9 </t>
  </si>
  <si>
    <t>Linear alkylbenzene sulphonate (LAS) C10</t>
  </si>
  <si>
    <t>Linear alkylbenzene sulphonate (LAS) C11</t>
  </si>
  <si>
    <t>Linear alkylbenzene sulphonate (LAS) C12</t>
  </si>
  <si>
    <t>Linear alkylbenzene sulphonate (LAS) C13</t>
  </si>
  <si>
    <t>Surfactant</t>
  </si>
  <si>
    <t xml:space="preserve">Digoxin </t>
  </si>
  <si>
    <t xml:space="preserve">Metformin </t>
  </si>
  <si>
    <t xml:space="preserve">Norethindrone </t>
  </si>
  <si>
    <t>Hexabromobenzene (HBB)</t>
  </si>
  <si>
    <t>1,2-bis(2,4,6- tribromophenoxy)ethane (BTBPE)</t>
  </si>
  <si>
    <t xml:space="preserve">di(2-ethylhexyl)-2,3,4,5-tetrabromophthalate (TBPH) </t>
  </si>
  <si>
    <t xml:space="preserve">Propranolol </t>
  </si>
  <si>
    <t xml:space="preserve">2,4-di-tert-pentylphenol </t>
  </si>
  <si>
    <t xml:space="preserve">N,N,N0,N0-tetrabutylhexane-1,6-diamine </t>
  </si>
  <si>
    <t xml:space="preserve">Perfluorohexane sulfonate (PFHxS) </t>
  </si>
  <si>
    <t xml:space="preserve">Hexabromocyclododecane, 1,2,5,6,9,10- (HBCD) </t>
  </si>
  <si>
    <t>Dimethylxanthine, 1,7-</t>
  </si>
  <si>
    <t xml:space="preserve">Methylnaphthalene, 2- </t>
  </si>
  <si>
    <t>Dichlorophenol, 2,3- (DCP)</t>
  </si>
  <si>
    <t>Trichlorophenol, 2,3,4- (TrCP)</t>
  </si>
  <si>
    <t>Tetrachlorphenol, 2,3,4,5- (TeCP)</t>
  </si>
  <si>
    <t>Tetrachlorophenol, 2,3,4,6- (TeCP)</t>
  </si>
  <si>
    <t>Tetrachlorphenol, 2,3,5,6- (TeCP)</t>
  </si>
  <si>
    <t>Trichlorophenol, 2,4,5- (TrCP)</t>
  </si>
  <si>
    <t>Trichlorophenol, 2,4,6- (TrCP)</t>
  </si>
  <si>
    <t>Dichlorophenol, 2,4- (DCP)</t>
  </si>
  <si>
    <t>Dichlorophenol, 2,5- (DCP)</t>
  </si>
  <si>
    <t>Dichlorophenol, 2,6- (DCP)</t>
  </si>
  <si>
    <t>Dichlorophenol, 3,4- (DCP)</t>
  </si>
  <si>
    <t>Trichlorophenol, 3,4,5- (TrCP)</t>
  </si>
  <si>
    <t>Dichlorophenol, 3,5- (DCP)</t>
  </si>
  <si>
    <t>Chloroaniline, 4-</t>
  </si>
  <si>
    <t>Sitosterol, Beta-</t>
  </si>
  <si>
    <t xml:space="preserve">Ethylene bis(tetrabromophthalimide) </t>
  </si>
  <si>
    <t>Linear alkylbenzene sulphonate (LAS)</t>
  </si>
  <si>
    <t>Tribrominated diphenylether, 2,4,4′- (BDE28)</t>
  </si>
  <si>
    <t xml:space="preserve">Triphenylborane </t>
  </si>
  <si>
    <t xml:space="preserve">Tris(perfluorobutyl)amine </t>
  </si>
  <si>
    <t>14297-93-9</t>
  </si>
  <si>
    <t>4-Epianhydrochlortetracycline (4-EACTC)</t>
  </si>
  <si>
    <t>4-Epianhydrotetracycline (4-EATC)</t>
  </si>
  <si>
    <t>4-Epichlortetracycline (4-ECTC )</t>
  </si>
  <si>
    <t>4-Epioxytetracycline (4-EOTC)</t>
  </si>
  <si>
    <t>158018-53-2</t>
  </si>
  <si>
    <t>Dihydroequilin, 17- Alpha-</t>
  </si>
  <si>
    <t>474-62-4</t>
  </si>
  <si>
    <t>6804 07 05</t>
  </si>
  <si>
    <t>Antibiotic</t>
  </si>
  <si>
    <t>63527-52-6</t>
  </si>
  <si>
    <t>80-97-7</t>
  </si>
  <si>
    <t>59729-33-8</t>
  </si>
  <si>
    <t>105956-97-6</t>
  </si>
  <si>
    <t>882-09-7</t>
  </si>
  <si>
    <t>Antifungal</t>
  </si>
  <si>
    <t>61-72-3</t>
  </si>
  <si>
    <t>23593-75-1</t>
  </si>
  <si>
    <t>191-07-1</t>
  </si>
  <si>
    <t>67035-22-7</t>
  </si>
  <si>
    <t>313-04-2</t>
  </si>
  <si>
    <t>127-33-3</t>
  </si>
  <si>
    <t>439-14-5 Yes</t>
  </si>
  <si>
    <t>651-55-8</t>
  </si>
  <si>
    <t>PCDD/PCDFs</t>
  </si>
  <si>
    <t>Tetrachlorodibenzodioxin (TCDD)</t>
  </si>
  <si>
    <t>Tetrachlorodibenzofuran (TCDF)</t>
  </si>
  <si>
    <t>Heptachlorodibenzodioxin, 1,2,3,4,6,7,8- (HpCDD)</t>
  </si>
  <si>
    <t>Heptachlorodibenzofuran, 1,2,3,4,6,7,8- (HpCDF)</t>
  </si>
  <si>
    <t>Heptachlorodibenzofuran, 1,2,3,4,7,8,9- (HpCDF)</t>
  </si>
  <si>
    <t xml:space="preserve">Heptachlorodibenzodioxin, 1,2,3,4,6,7,8- (HpCDD) </t>
  </si>
  <si>
    <t>Heptachlorodibenzodioxin (HpCDD)</t>
  </si>
  <si>
    <t>Heptachlorodibenzofuran (HpCDF)</t>
  </si>
  <si>
    <t>Hexachlorodibenzodioxin (HxCDD)</t>
  </si>
  <si>
    <t>Hexachlorodibenzodioxin, 1,2,3,4,7,8- (HxCDD)</t>
  </si>
  <si>
    <t>Hexachlorodibenzodioxin, 1,2,3,6,7,8- (HxCDD)</t>
  </si>
  <si>
    <t>Hexachlorodibenzodioxin, 1,2,3,7,8,9- (HxCDD)</t>
  </si>
  <si>
    <t>Heptachlorodibenzofuran (HxCDF)</t>
  </si>
  <si>
    <t xml:space="preserve">Heptachlorodibenzofuran, 1,2,3,4,7,8- (HxCDF) </t>
  </si>
  <si>
    <t>Octochlorodibenzodioxin (OCDD)</t>
  </si>
  <si>
    <t>Octochlorodibenzofuran (OCDF)</t>
  </si>
  <si>
    <t>Pentachlorodibenzodioxin, 1,2,3,7,8- (PCDD)</t>
  </si>
  <si>
    <t>Pentachlorodibenzofuran, 1,2,3,7,8- (PCDF)</t>
  </si>
  <si>
    <t>Pentachlorodibenzofuran, 2,3,4,7,8- (PCDF)</t>
  </si>
  <si>
    <t>Tetrachlorodibenzodioxin, 1,3,6,8- (TCDD)</t>
  </si>
  <si>
    <t>Tetrachlorodibenzodioxin, 1,3,7,9- (TCDD)</t>
  </si>
  <si>
    <t>Tetrachlorodibenzodioxin, 2,3,7,8- (TCDD)</t>
  </si>
  <si>
    <t>Tetrachlorodibenzofuran, 1,2,7,8- (TCDF)</t>
  </si>
  <si>
    <t>Tetrachlorodibenzofuran, 2,3,7,8- (TCDF)</t>
  </si>
  <si>
    <t>14206-58-7</t>
  </si>
  <si>
    <t>103-90-2</t>
  </si>
  <si>
    <t>Fragrance</t>
  </si>
  <si>
    <t>98-86-2 </t>
  </si>
  <si>
    <t>1401-69-0</t>
  </si>
  <si>
    <t>11006-76-1</t>
  </si>
  <si>
    <t>80-32-0</t>
  </si>
  <si>
    <t>68-35-9</t>
  </si>
  <si>
    <t>122-11-2</t>
  </si>
  <si>
    <t>127-79-7</t>
  </si>
  <si>
    <t>57-68-1</t>
  </si>
  <si>
    <t>144.82-1</t>
  </si>
  <si>
    <t>72-14-0</t>
  </si>
  <si>
    <t>147127-20-6</t>
  </si>
  <si>
    <t>5915-41-3 </t>
  </si>
  <si>
    <t>3930-20-9</t>
  </si>
  <si>
    <t>83-46-5</t>
  </si>
  <si>
    <t>79902-63-9</t>
  </si>
  <si>
    <t>98105-99-8</t>
  </si>
  <si>
    <t>69-72-7</t>
  </si>
  <si>
    <t>18559-94-9</t>
  </si>
  <si>
    <t>80214-83-1 </t>
  </si>
  <si>
    <t>483-65-8</t>
  </si>
  <si>
    <t>6981-18-6</t>
  </si>
  <si>
    <t>66-79-5</t>
  </si>
  <si>
    <t>14698-29-4</t>
  </si>
  <si>
    <t>6533-00-2</t>
  </si>
  <si>
    <t>35189-28-7</t>
  </si>
  <si>
    <t>51384-51-1 </t>
  </si>
  <si>
    <t>61-68-7 </t>
  </si>
  <si>
    <t>154-21-2</t>
  </si>
  <si>
    <t>53-86-1</t>
  </si>
  <si>
    <t>To file</t>
  </si>
  <si>
    <t xml:space="preserve">2355-31-9 </t>
  </si>
  <si>
    <t>375-73-5</t>
  </si>
  <si>
    <t>375-22-4</t>
  </si>
  <si>
    <t xml:space="preserve">Perfluorodecane sulfonate (PFDS) </t>
  </si>
  <si>
    <t>307-55-1</t>
  </si>
  <si>
    <t xml:space="preserve">Perfluoroheptane sulfonate (PFHpS) </t>
  </si>
  <si>
    <t>355-46-4</t>
  </si>
  <si>
    <t xml:space="preserve">754-91-6 </t>
  </si>
  <si>
    <t>Perfluroroocatanesulfonamide (PFOSA)</t>
  </si>
  <si>
    <t>61-33-6</t>
  </si>
  <si>
    <t>87-08-1</t>
  </si>
  <si>
    <t>683-18-1</t>
  </si>
  <si>
    <t>1135-99-5</t>
  </si>
  <si>
    <t>1118-46-3</t>
  </si>
  <si>
    <t>1124-19-2</t>
  </si>
  <si>
    <t>1461-22-9</t>
  </si>
  <si>
    <t>639-58-7</t>
  </si>
  <si>
    <t>2279-79-7</t>
  </si>
  <si>
    <t>2-ethylhexyl 2,3,4,5-tetrabromobenzoate (TBB)</t>
  </si>
  <si>
    <t>183658-27-7</t>
  </si>
  <si>
    <t>87-92-1</t>
  </si>
  <si>
    <t>36355-01-8</t>
  </si>
  <si>
    <t>Nonabromodiphenylether, 2,2’,3,3’,4,4’,5,5’,6 - (BDE206)</t>
  </si>
  <si>
    <t>Pentabromodiphenylether, 2,2’,4,4’,5- (BDE 99)</t>
  </si>
  <si>
    <t>Hexabromodiphenylether, 2,2’,4,4’,5,5’- (BDE153)</t>
  </si>
  <si>
    <t>Hexabromodiphenylether, 2,2’,4,4’,5,6’- (BDE154)</t>
  </si>
  <si>
    <t>Tribromodiphenylether, 2,2’,4-  (BDE17)</t>
  </si>
  <si>
    <t>Octabromodiphenylether, 2,2’,3,4,4’,5’,6-  (BDE183)</t>
  </si>
  <si>
    <t>Octabromodiphenylether, 2,2’,3,3’,4,4’,5’,6-  (BDE196)</t>
  </si>
  <si>
    <t>Octabromodiphenylether, 2,2’,3,3’,4,4’,6,6’- (BDE197)</t>
  </si>
  <si>
    <t>Octabromodiphenylether, 2,2’,3,4,4’,5,5’,6- (BDE203)</t>
  </si>
  <si>
    <t>Octabromodiphenylether, 2,3,3’,4,4’,5,5’,6  (BDE205)</t>
  </si>
  <si>
    <t>Nonabromodiphenylether, 2,2’,3,3’,4,4’,5,6,6-  (BDE207)</t>
  </si>
  <si>
    <t>Nonabromodiphenylether, 2,2’,3,3’,4,5,5’,6,6’- (BDE208)</t>
  </si>
  <si>
    <t>Decaabromodiphenylether, 2,2’,3,3’,4,4’,5,5’,6,6’- (BDE209)</t>
  </si>
  <si>
    <t xml:space="preserve">1163-19-5 </t>
  </si>
  <si>
    <t xml:space="preserve">36483-60-0 </t>
  </si>
  <si>
    <t xml:space="preserve">49690-94-0 </t>
  </si>
  <si>
    <t>68928-80-3</t>
  </si>
  <si>
    <t xml:space="preserve">63936-56-1 </t>
  </si>
  <si>
    <t>Tribromodiphenylether, 2,4,4’-  (BDE28)</t>
  </si>
  <si>
    <t xml:space="preserve">40088-47-9 </t>
  </si>
  <si>
    <t>Tribromodiphenylether, 2,2’,3,4,4’- (BDE85)</t>
  </si>
  <si>
    <t>Hexabromodiphenylethers</t>
  </si>
  <si>
    <t>Heptabromodiphenylethers</t>
  </si>
  <si>
    <t>2050-47-7</t>
  </si>
  <si>
    <t>Dibromodiphenylethers</t>
  </si>
  <si>
    <t>Monobromodiphenylethers</t>
  </si>
  <si>
    <t xml:space="preserve">101-55-3 </t>
  </si>
  <si>
    <t>Nonabromodiphenylethers</t>
  </si>
  <si>
    <t xml:space="preserve">32536-52-0 </t>
  </si>
  <si>
    <t>Octabromodiphenylethers</t>
  </si>
  <si>
    <t>Pentabromodiphenylether, 2,2’,4,4’,6- (BDE100)</t>
  </si>
  <si>
    <t>Pentabromodiphenylethers</t>
  </si>
  <si>
    <t>49690-94-0</t>
  </si>
  <si>
    <t>Octabromodiphenylether, 2,2’,3,3’,4,4’,5’,6- (BDE196)</t>
  </si>
  <si>
    <t>Heptabromodiphenylether, 2,2’,3,4,4’,6,6’- (BDE184)</t>
  </si>
  <si>
    <t>Heptabromodiphenylether, 2,2’,3,4,4’,5’,6- (BDE183)</t>
  </si>
  <si>
    <t>Tetrabromodiphenylethers</t>
  </si>
  <si>
    <t>Tetrabromodiphenylether, 2,2’,4,4'- (BDE47)</t>
  </si>
  <si>
    <t>Brominatediphenolethers (PBDEs)</t>
  </si>
  <si>
    <t>Tribromodiphenylethers</t>
  </si>
  <si>
    <t>Tetrabromobisphenol A (TBBPA)</t>
  </si>
  <si>
    <t>Tetrabromodiphenylether, 2,3’,4,4’- (BDE66)</t>
  </si>
  <si>
    <t>Pentabromodiphenylether, 2,3’,4,4’,6- (BDE 119)</t>
  </si>
  <si>
    <t>Pentabromodiphenylether, 2,2’,3,4,4’,5’- (BDE 138)</t>
  </si>
  <si>
    <t>Tribromodiphenylether, 2’,3,4- (BDE 33)</t>
  </si>
  <si>
    <t>Tetrabromodiphenylether, 2,2’,4,5'- (BDE 49)</t>
  </si>
  <si>
    <t>40088-47-9</t>
  </si>
  <si>
    <t>Tetrabromodiphenylether, 2,3’,4,4’- (BDE 66)</t>
  </si>
  <si>
    <t>Tetrabromodiphenylether, 3,3’,4,4’- (BDE 77)</t>
  </si>
  <si>
    <t>Tetrabromodiphenylether, 2,2’,3,4,4’- (BDE85)</t>
  </si>
  <si>
    <t>Hexabromodiphenylether, 2,3,4,4’,5,6- (BDE166)</t>
  </si>
  <si>
    <t>118-79-6</t>
  </si>
  <si>
    <t>1335-88-2</t>
  </si>
  <si>
    <t>Hexachloronaphthalene</t>
  </si>
  <si>
    <t>103426-94-4</t>
  </si>
  <si>
    <t>576-24-9</t>
  </si>
  <si>
    <t>583-78-8</t>
  </si>
  <si>
    <t>87-65-0</t>
  </si>
  <si>
    <t>95-77-2</t>
  </si>
  <si>
    <t>591-35-5</t>
  </si>
  <si>
    <t>Pentachlorophenol (PeCP)</t>
  </si>
  <si>
    <t>Chlorophenol, 3- (MCP)</t>
  </si>
  <si>
    <t>108-43-0</t>
  </si>
  <si>
    <t>Chlorophenol, 2- (MCP)</t>
  </si>
  <si>
    <t>Chlorophenol, 4- (MCP)</t>
  </si>
  <si>
    <t>106-48-9</t>
  </si>
  <si>
    <t>Trichlorophenol, 2,3,6- (TrCP)</t>
  </si>
  <si>
    <t>4901-51-3</t>
  </si>
  <si>
    <t>935-95-5</t>
  </si>
  <si>
    <t>15950-66-0</t>
  </si>
  <si>
    <t>609-19-8</t>
  </si>
  <si>
    <t>Trichlorophenol, 2,3,5- (TrCP)</t>
  </si>
  <si>
    <t>933-78-89</t>
  </si>
  <si>
    <t>139-07-1</t>
  </si>
  <si>
    <t xml:space="preserve">Dodecylbenzyldimethylammonium chloride </t>
  </si>
  <si>
    <t>112-00-5</t>
  </si>
  <si>
    <t xml:space="preserve">Dodecyltrimethylammonium chloride </t>
  </si>
  <si>
    <t>122-18-9</t>
  </si>
  <si>
    <t xml:space="preserve">Hexadecyltrimethylammonium chloride </t>
  </si>
  <si>
    <t>112-02-7</t>
  </si>
  <si>
    <t>79-94-7</t>
  </si>
  <si>
    <t xml:space="preserve">67562-39-4 </t>
  </si>
  <si>
    <t xml:space="preserve">35822-39-4 </t>
  </si>
  <si>
    <t xml:space="preserve">70648-26-9 </t>
  </si>
  <si>
    <t xml:space="preserve">Heptachlorodibenzofuran, 1,2,3,4,7,8,9- (HpCDF) </t>
  </si>
  <si>
    <t xml:space="preserve">55673-89-7 </t>
  </si>
  <si>
    <t xml:space="preserve">57117-44-9 </t>
  </si>
  <si>
    <t xml:space="preserve">72918-21-9 </t>
  </si>
  <si>
    <t xml:space="preserve">60851-34-5 </t>
  </si>
  <si>
    <t xml:space="preserve">39227-28-6 </t>
  </si>
  <si>
    <t xml:space="preserve">57653-85-7 </t>
  </si>
  <si>
    <t xml:space="preserve">19408-74-3 </t>
  </si>
  <si>
    <t>Hexachlorodibenzofuran, 1,2,3,4,7,8- (HxCDF)</t>
  </si>
  <si>
    <t>Hexachlorodibenzofuran, 1,2,3,6,7,8- (HxCDF)</t>
  </si>
  <si>
    <t>Hexachlorodibenzofuran, 1,2,3,7,8,9- (HxCDF)</t>
  </si>
  <si>
    <t>Hexachlorodibenzofuran, 2,3,4,6,7,8- (HxCDF)</t>
  </si>
  <si>
    <t xml:space="preserve">3268-87-9 </t>
  </si>
  <si>
    <t xml:space="preserve">39001-02-0 </t>
  </si>
  <si>
    <t>40321-76-4</t>
  </si>
  <si>
    <t xml:space="preserve">57117-41-6 </t>
  </si>
  <si>
    <t xml:space="preserve">57117-31-4 </t>
  </si>
  <si>
    <t xml:space="preserve">1746-01-6 </t>
  </si>
  <si>
    <t xml:space="preserve">51207-31-9 </t>
  </si>
  <si>
    <t>33423-92-6</t>
  </si>
  <si>
    <t>309-00-2 </t>
  </si>
  <si>
    <t>12789-03-6 </t>
  </si>
  <si>
    <t>Dichlorodiphenyltrichloroethane (DDT)</t>
  </si>
  <si>
    <t>Dichlorodiphenyldichloroethylene (DDE)</t>
  </si>
  <si>
    <t>72-55-9 </t>
  </si>
  <si>
    <t>Dichlorodiphenyldichloroethane (DDD)</t>
  </si>
  <si>
    <t>Hexachlorobenzene (HCB)</t>
  </si>
  <si>
    <t>76-44-8 </t>
  </si>
  <si>
    <t>5103-73-1</t>
  </si>
  <si>
    <t>Nonachlor</t>
  </si>
  <si>
    <t>27304-13-8</t>
  </si>
  <si>
    <t>1638-22-8</t>
  </si>
  <si>
    <t>Butylphenol, 4-</t>
  </si>
  <si>
    <t>149-57-5</t>
  </si>
  <si>
    <t>104-76-7</t>
  </si>
  <si>
    <t>36653-82-4</t>
  </si>
  <si>
    <t>CASID30533</t>
  </si>
  <si>
    <t>Nonylphenol diethoxylate (NP2EO)</t>
  </si>
  <si>
    <t>104-35-8</t>
  </si>
  <si>
    <t>2315-61-9</t>
  </si>
  <si>
    <t>Octylphenol diethoxylate</t>
  </si>
  <si>
    <t>2315-67-5</t>
  </si>
  <si>
    <t>Octylphenol monoethoxylate</t>
  </si>
  <si>
    <t>10191-41-0</t>
  </si>
  <si>
    <t>571-58-4</t>
  </si>
  <si>
    <t>1576-67-6</t>
  </si>
  <si>
    <t>612-94-2</t>
  </si>
  <si>
    <t>375-85-9</t>
  </si>
  <si>
    <t>307-24-4</t>
  </si>
  <si>
    <t>2706-90-3</t>
  </si>
  <si>
    <t>2058-94-8</t>
  </si>
  <si>
    <t>33704-61-9</t>
  </si>
  <si>
    <t>13171-00-1</t>
  </si>
  <si>
    <t>5989-27-5</t>
  </si>
  <si>
    <t>120-72-9 </t>
  </si>
  <si>
    <t>83-66-9</t>
  </si>
  <si>
    <t>81-14-1</t>
  </si>
  <si>
    <t>116-66-5</t>
  </si>
  <si>
    <t>15323-35-0</t>
  </si>
  <si>
    <t>68140-48-7</t>
  </si>
  <si>
    <t>105-95-2</t>
  </si>
  <si>
    <t>Dinonyl phthalate (DNP)</t>
  </si>
  <si>
    <t>84-76-4</t>
  </si>
  <si>
    <t>Dioctyl phthalate (DOP)</t>
  </si>
  <si>
    <t>Dibutyl phthalate (DBP)</t>
  </si>
  <si>
    <t>6422-86-2</t>
  </si>
  <si>
    <t>131-11-3 </t>
  </si>
  <si>
    <t>123-05-7</t>
  </si>
  <si>
    <t>131-18-0</t>
  </si>
  <si>
    <t>208-96-8</t>
  </si>
  <si>
    <t>238-84-6 </t>
  </si>
  <si>
    <t>243-17-4</t>
  </si>
  <si>
    <t>243-42-5</t>
  </si>
  <si>
    <t>195-19-7</t>
  </si>
  <si>
    <t>192-97-2 </t>
  </si>
  <si>
    <t>218-01-9 </t>
  </si>
  <si>
    <t>132-65-0</t>
  </si>
  <si>
    <t>85-01-8</t>
  </si>
  <si>
    <t>35065-29-3</t>
  </si>
  <si>
    <t xml:space="preserve">35065-28-2 </t>
  </si>
  <si>
    <t>35065-27-1</t>
  </si>
  <si>
    <t xml:space="preserve">Pentachlorobiphenyl, 2,3,4,4',6- (PCB114) </t>
  </si>
  <si>
    <t xml:space="preserve">Pentachlorobiphenyl, 2,3,3',4,4'- (PCB105) </t>
  </si>
  <si>
    <t xml:space="preserve">Pentachlorobiphenyl, 2,3',4,4',5- (PCB118) </t>
  </si>
  <si>
    <t xml:space="preserve">Pentachlorobiphenyl, 2,3',4,4',5'- (PCB123) </t>
  </si>
  <si>
    <t xml:space="preserve">Pentachlorobiphenyl, 3,3',4,4',5- (PCB126) </t>
  </si>
  <si>
    <t xml:space="preserve">38380-08-4 </t>
  </si>
  <si>
    <t xml:space="preserve">Hexachlorobiphenyl, 2,3,3',4,4',5- (PCB156) </t>
  </si>
  <si>
    <t xml:space="preserve">Hexachlorobiphenyl, 2,3,3',4,4',5'- (PCB157) </t>
  </si>
  <si>
    <t>Hexachlorobiphenyl, 2,3',4,4',5,5'- (PCB167)</t>
  </si>
  <si>
    <t>Hexachlorobiphenyl, 3,3',4,4',5,5'- (PCB169)</t>
  </si>
  <si>
    <t xml:space="preserve">Heptachlorobiphenyl, 2,3,3',4,4',5,5'- (PCB 189) </t>
  </si>
  <si>
    <t>Trichlorobiphenyl, 2,4,4'- (PCB28)</t>
  </si>
  <si>
    <t xml:space="preserve">Heptachlorobiphenyl, 2,3,3',4,4',5,5'- (PCB189) </t>
  </si>
  <si>
    <t>7012-37-5</t>
  </si>
  <si>
    <t xml:space="preserve">Tetrachlorobiphenyl, 3,3',4,4'- (PCB77) </t>
  </si>
  <si>
    <t xml:space="preserve">32598-13-3 </t>
  </si>
  <si>
    <t xml:space="preserve">70362-50-4 </t>
  </si>
  <si>
    <t>Tetrachlorobiphenyl, 3,4,4',5- (PCB81)</t>
  </si>
  <si>
    <t>Heptachlorobiphenyl, 2,2',3,3',4,4',5- (PCB170)</t>
  </si>
  <si>
    <t>35065-30-6</t>
  </si>
  <si>
    <t>37680-73-2</t>
  </si>
  <si>
    <t xml:space="preserve">31508-00-6 </t>
  </si>
  <si>
    <t>Hexachlorobiphenyl, 2,2',4,4',5,5'- (PCB153)</t>
  </si>
  <si>
    <t xml:space="preserve">35065-27-1 </t>
  </si>
  <si>
    <t>Hexachlorobiphenyl,2,3,3',4,4',5'- (PCB157)</t>
  </si>
  <si>
    <t>Hexachlorobiphenyl, 2,3,3',4,4',5- (PCB156)</t>
  </si>
  <si>
    <t xml:space="preserve">35693-99-3 </t>
  </si>
  <si>
    <t>1336-36-3</t>
  </si>
  <si>
    <t xml:space="preserve">11097-69-1 </t>
  </si>
  <si>
    <t xml:space="preserve">11096-82-5 </t>
  </si>
  <si>
    <t xml:space="preserve">2051-24-3 </t>
  </si>
  <si>
    <t xml:space="preserve">25323-68-6 </t>
  </si>
  <si>
    <t>25429-29-2</t>
  </si>
  <si>
    <t xml:space="preserve">25512-42-9 </t>
  </si>
  <si>
    <t xml:space="preserve">26601-64-9 </t>
  </si>
  <si>
    <t xml:space="preserve">28655-71-2 </t>
  </si>
  <si>
    <t>53742-07-7</t>
  </si>
  <si>
    <t xml:space="preserve">55722-26-4 </t>
  </si>
  <si>
    <t>26914-33-0</t>
  </si>
  <si>
    <t xml:space="preserve">53469-21-9 </t>
  </si>
  <si>
    <t>95-50-1 </t>
  </si>
  <si>
    <t>541-02-6</t>
  </si>
  <si>
    <t>20997-49-3</t>
  </si>
  <si>
    <t>17669-94-2</t>
  </si>
  <si>
    <t>6639-99-2</t>
  </si>
  <si>
    <t>438-67-5 </t>
  </si>
  <si>
    <t>Estrone sulfate (E1-S)</t>
  </si>
  <si>
    <t>Estradiol sulfate, 17-alpha (E2-S)</t>
  </si>
  <si>
    <t>Estradiol sulfate, 17-beta (E2-S)</t>
  </si>
  <si>
    <t>481-96-9</t>
  </si>
  <si>
    <t>516-92-7</t>
  </si>
  <si>
    <t>57-87-4 </t>
  </si>
  <si>
    <t>50-50-0</t>
  </si>
  <si>
    <t>90-12-0 </t>
  </si>
  <si>
    <t>2531-84-2</t>
  </si>
  <si>
    <t>2381-21-7</t>
  </si>
  <si>
    <t>607-57-8 </t>
  </si>
  <si>
    <t>86-57-7</t>
  </si>
  <si>
    <t>581-89-5</t>
  </si>
  <si>
    <t>1322-98-1</t>
  </si>
  <si>
    <t>25155-30-0</t>
  </si>
  <si>
    <t>26248-24-8</t>
  </si>
  <si>
    <t>27636-75-5</t>
  </si>
  <si>
    <t>101-84-8</t>
  </si>
  <si>
    <t>Celestolide (ADBI)</t>
  </si>
  <si>
    <t>Phantolide (AHMI)</t>
  </si>
  <si>
    <t>21145-77-7</t>
  </si>
  <si>
    <t>Traesolide (ATII)</t>
  </si>
  <si>
    <t xml:space="preserve">Casherman (DPMI) </t>
  </si>
  <si>
    <t>80449-58-7</t>
  </si>
  <si>
    <t>Research</t>
  </si>
  <si>
    <t>Pharmaceutical and Personal Care Products (PPCPs)</t>
  </si>
  <si>
    <t>41859-67-0</t>
  </si>
  <si>
    <t>1672-46-4</t>
  </si>
  <si>
    <t>20830-75-5</t>
  </si>
  <si>
    <t>611-59-6</t>
  </si>
  <si>
    <t>42835-25-6</t>
  </si>
  <si>
    <t>4640-01-1</t>
  </si>
  <si>
    <t>125-33-7 </t>
  </si>
  <si>
    <t>525-66-6</t>
  </si>
  <si>
    <t>29122-68-7 </t>
  </si>
  <si>
    <t>134523-00-5</t>
  </si>
  <si>
    <t>438-67-5</t>
  </si>
  <si>
    <t>49562-28-9 </t>
  </si>
  <si>
    <t>Hexabromobiphenyl, 2,2’,4,4’,5,5’- (HBB153)</t>
  </si>
  <si>
    <t>75-25-2 </t>
  </si>
  <si>
    <t>Persistent Organic Pollutants (POPs)</t>
  </si>
  <si>
    <t>Chlorinated aromatics</t>
  </si>
  <si>
    <t>Chlorinated aliphatics</t>
  </si>
  <si>
    <t>566-76-7</t>
  </si>
  <si>
    <t>83-48-7</t>
  </si>
  <si>
    <t>USA (EPA SSLs)</t>
  </si>
  <si>
    <t>Carbazole</t>
  </si>
  <si>
    <t>86-74-8</t>
  </si>
  <si>
    <t xml:space="preserve">Aliphatics, &gt;C35 </t>
  </si>
  <si>
    <t>Methylphenol, 2- (o-cresol)</t>
  </si>
  <si>
    <t>Dichlorophenoxyacetic acid, 2,4- (2,4-D)</t>
  </si>
  <si>
    <t>Aliphatics, C16-C35</t>
  </si>
  <si>
    <t xml:space="preserve">Aromatics, C16-C35 </t>
  </si>
  <si>
    <t xml:space="preserve">Dichloropropionic acid, 2,2- (2,2-DPA)  </t>
  </si>
  <si>
    <t>127-20-8</t>
  </si>
  <si>
    <t>Propenol, 2-</t>
  </si>
  <si>
    <t>94-82-6</t>
  </si>
  <si>
    <t>Dichlorophenoxybutyric acid, 2,4- (2,4-DB)</t>
  </si>
  <si>
    <t>94-75-7 </t>
  </si>
  <si>
    <t>Trichlorophenoxyacetic acid, 2,4,5- (2,4,5-T)</t>
  </si>
  <si>
    <t>93-76-5</t>
  </si>
  <si>
    <t>60-35-5</t>
  </si>
  <si>
    <t>947601-94-5</t>
  </si>
  <si>
    <t xml:space="preserve">Alachlor ethane sulfonic acid (ESA) </t>
  </si>
  <si>
    <t>140939-15-7</t>
  </si>
  <si>
    <t>171262-17-2</t>
  </si>
  <si>
    <t xml:space="preserve">Amino-1,2,4-triazole, 3- (3-AT; Amitrole) </t>
  </si>
  <si>
    <t>61-82-5</t>
  </si>
  <si>
    <t>3337-71-1</t>
  </si>
  <si>
    <t>86-50-0</t>
  </si>
  <si>
    <t>22781-23-3</t>
  </si>
  <si>
    <t>Dimethyl-1,3-benzodioxol-4-yl methylcarbamate, 2,2- (Bendiocarb)</t>
  </si>
  <si>
    <t>25057-89-0</t>
  </si>
  <si>
    <t>Benzene hexachloride (BHC)</t>
  </si>
  <si>
    <t>68359-37-5</t>
  </si>
  <si>
    <t>28434-01-7</t>
  </si>
  <si>
    <t>314-40-9</t>
  </si>
  <si>
    <t>4824-78-6</t>
  </si>
  <si>
    <t>1065-21-7</t>
  </si>
  <si>
    <t>786-19-6</t>
  </si>
  <si>
    <t>128621-72-7</t>
  </si>
  <si>
    <t>500008-45-7</t>
  </si>
  <si>
    <t>15545-48-9</t>
  </si>
  <si>
    <t>1982-47-4</t>
  </si>
  <si>
    <t>1702-17-6</t>
  </si>
  <si>
    <t>52315-07-8</t>
  </si>
  <si>
    <t>121552-61-2</t>
  </si>
  <si>
    <t>52918-63-5</t>
  </si>
  <si>
    <t>3252-43-5</t>
  </si>
  <si>
    <t>1918-00-9</t>
  </si>
  <si>
    <t xml:space="preserve">Dichlorobenzonitrile, 2,6- (Dichlobenil) </t>
  </si>
  <si>
    <t>1194-65-6</t>
  </si>
  <si>
    <t>2156-56-1</t>
  </si>
  <si>
    <t>3018-12-0</t>
  </si>
  <si>
    <t>120-36-5</t>
  </si>
  <si>
    <t>51338-27-3</t>
  </si>
  <si>
    <t>115-32-2</t>
  </si>
  <si>
    <t>3735-78-2</t>
  </si>
  <si>
    <t>298-04-4</t>
  </si>
  <si>
    <t xml:space="preserve">Ethylene dibromide (EDB) </t>
  </si>
  <si>
    <t>517-09-9</t>
  </si>
  <si>
    <t>474-86-2</t>
  </si>
  <si>
    <t>66230-04-4</t>
  </si>
  <si>
    <t xml:space="preserve">Estradiol, 17b- (E2) </t>
  </si>
  <si>
    <t>57-91-0</t>
  </si>
  <si>
    <t>13194-48-4</t>
  </si>
  <si>
    <t>2593-15-9</t>
  </si>
  <si>
    <t>22224-92-6</t>
  </si>
  <si>
    <t>60168-88-9</t>
  </si>
  <si>
    <t>299-84-3</t>
  </si>
  <si>
    <t>122-14-5</t>
  </si>
  <si>
    <t>93-72-1</t>
  </si>
  <si>
    <t>115-90-2</t>
  </si>
  <si>
    <t>55-38-9</t>
  </si>
  <si>
    <t>51630-58-1</t>
  </si>
  <si>
    <t>120068-37-3 </t>
  </si>
  <si>
    <t>52756-25-9</t>
  </si>
  <si>
    <t>2164-17-2</t>
  </si>
  <si>
    <t>22898-01-7</t>
  </si>
  <si>
    <t xml:space="preserve">Flupropanate </t>
  </si>
  <si>
    <t>2540-82-1</t>
  </si>
  <si>
    <t>59682-52-9</t>
  </si>
  <si>
    <t>69806-40-2</t>
  </si>
  <si>
    <t>81334-34-1</t>
  </si>
  <si>
    <t>Hexane</t>
  </si>
  <si>
    <t>Ethylenediamine (Mancozeb)</t>
  </si>
  <si>
    <t>107-15-3</t>
  </si>
  <si>
    <t>Methylchlorophenoxypropionic acid (MCPP; Mecoprop)</t>
  </si>
  <si>
    <t>93-65-2</t>
  </si>
  <si>
    <t>72-33-3</t>
  </si>
  <si>
    <t>108-62-3</t>
  </si>
  <si>
    <t>2032-65-7</t>
  </si>
  <si>
    <t>74-83-9</t>
  </si>
  <si>
    <t>101-77-9</t>
  </si>
  <si>
    <t>55-18-5</t>
  </si>
  <si>
    <t>62-75-9</t>
  </si>
  <si>
    <t>68-22-4</t>
  </si>
  <si>
    <t>75-45-6</t>
  </si>
  <si>
    <t>75-56-9</t>
  </si>
  <si>
    <t>76-87-9</t>
  </si>
  <si>
    <t>78-48-8</t>
  </si>
  <si>
    <t>80-15-9</t>
  </si>
  <si>
    <t>86-30-6</t>
  </si>
  <si>
    <t>107-18-6</t>
  </si>
  <si>
    <t>137-30-4</t>
  </si>
  <si>
    <t>301-12-2</t>
  </si>
  <si>
    <t>741-58-2</t>
  </si>
  <si>
    <t>930-55-2</t>
  </si>
  <si>
    <t>584-84-9</t>
  </si>
  <si>
    <t>41198-08-7</t>
  </si>
  <si>
    <t>42874-03-3</t>
  </si>
  <si>
    <t>107534-96-3</t>
  </si>
  <si>
    <t>110429-62-4</t>
  </si>
  <si>
    <t>112410-23-8</t>
  </si>
  <si>
    <t>Total PAHs</t>
  </si>
  <si>
    <t>330-95-0</t>
  </si>
  <si>
    <t>4726-14-1</t>
  </si>
  <si>
    <t>27314-13-2</t>
  </si>
  <si>
    <t>1113-02-6</t>
  </si>
  <si>
    <t>2631-37-0</t>
  </si>
  <si>
    <t>23950-58-5</t>
  </si>
  <si>
    <t>422556-08-9</t>
  </si>
  <si>
    <t xml:space="preserve">Pentachloronitrobenzene (Quintozene) </t>
  </si>
  <si>
    <t>82-68-8</t>
  </si>
  <si>
    <t>203313-25-1</t>
  </si>
  <si>
    <t>35400-43-2</t>
  </si>
  <si>
    <t>3383-96-8</t>
  </si>
  <si>
    <t>5915-41-3</t>
  </si>
  <si>
    <t>22248-79-9</t>
  </si>
  <si>
    <t>52-68-6</t>
  </si>
  <si>
    <t>55335-06-3</t>
  </si>
  <si>
    <t>1910-42-5</t>
  </si>
  <si>
    <t>43121-43-3</t>
  </si>
  <si>
    <t>15299-99-7</t>
  </si>
  <si>
    <t>95737-68-1</t>
  </si>
  <si>
    <t>2893-78-9</t>
  </si>
  <si>
    <t>56070-16-7</t>
  </si>
  <si>
    <t>59669-26-0</t>
  </si>
  <si>
    <t>650-51-1</t>
  </si>
  <si>
    <t>640-15-3</t>
  </si>
  <si>
    <t>23564-06-9</t>
  </si>
  <si>
    <t>69004-03-1</t>
  </si>
  <si>
    <t>9006-42-2</t>
  </si>
  <si>
    <t>Metolachlor(s)</t>
  </si>
  <si>
    <t>74223-64-6</t>
  </si>
  <si>
    <t>26718-65-0</t>
  </si>
  <si>
    <t>6923-22-4</t>
  </si>
  <si>
    <t>298-00-0</t>
  </si>
  <si>
    <t>23103-98-2</t>
  </si>
  <si>
    <t>29232-93-7</t>
  </si>
  <si>
    <t>23505-41-1</t>
  </si>
  <si>
    <t>28757-47-3</t>
  </si>
  <si>
    <t>13457-18-6</t>
  </si>
  <si>
    <t>51-03-6</t>
  </si>
  <si>
    <t xml:space="preserve">Metolachlor ethane sulfonic acid (ESA) </t>
  </si>
  <si>
    <t>171118-09-5</t>
  </si>
  <si>
    <t>152019-73-3</t>
  </si>
  <si>
    <t xml:space="preserve">Petroleum Hydrocarbons, Total </t>
  </si>
  <si>
    <t>108-88-3</t>
  </si>
  <si>
    <t>924-16-3</t>
  </si>
  <si>
    <t>10595-95-6</t>
  </si>
  <si>
    <t>Tetrachlorophenol, 2,3,4,6-</t>
  </si>
  <si>
    <t>Dinoseb</t>
  </si>
  <si>
    <t>88-85-7</t>
  </si>
  <si>
    <t>Polychlorinated biphenyls, Total (PCBs)</t>
  </si>
  <si>
    <t>Endrin aldehyde</t>
  </si>
  <si>
    <t>7421-93-4</t>
  </si>
  <si>
    <t>115-29-7</t>
  </si>
  <si>
    <t xml:space="preserve">US EPA </t>
  </si>
  <si>
    <t>UNEP (POPs)</t>
  </si>
  <si>
    <t>POP Candidate</t>
  </si>
  <si>
    <t>Polychlorinated Biphenyls, Total (PCBs)</t>
  </si>
  <si>
    <t>Polychlorinated naphthalenes (PCNs)</t>
  </si>
  <si>
    <t>70776-03-3</t>
  </si>
  <si>
    <t>Halogenated Compound</t>
  </si>
  <si>
    <t>Halogenated aliphatic</t>
  </si>
  <si>
    <t>Carbamate Pesticide</t>
  </si>
  <si>
    <t>Halogenated aromatic</t>
  </si>
  <si>
    <t>Organophosphate Pesticides</t>
  </si>
  <si>
    <t>Unclassified Pesticides</t>
  </si>
  <si>
    <t>Legislation Abbreviation</t>
  </si>
  <si>
    <t>Full Reference</t>
  </si>
  <si>
    <t>Environment</t>
  </si>
  <si>
    <t>Summary of Database</t>
  </si>
  <si>
    <t>139-13-9</t>
  </si>
  <si>
    <t>Ethanol</t>
  </si>
  <si>
    <t>64-17-5</t>
  </si>
  <si>
    <t>Hexachloroethane</t>
  </si>
  <si>
    <t>67-72-1</t>
  </si>
  <si>
    <t>Dichloroaniline, 2,4-</t>
  </si>
  <si>
    <t>554-00-7</t>
  </si>
  <si>
    <t>Dichlorobenzene, 1,3-</t>
  </si>
  <si>
    <t>541-73-1</t>
  </si>
  <si>
    <t xml:space="preserve">EPCEU (1998) Council Directive 98/83/EC of 3 November 1998 on the quality of water intended for human consumption The European Parliament and the Council of the European Union, Official Journal of the European Union L42/45-46. </t>
  </si>
  <si>
    <t>Note</t>
  </si>
  <si>
    <t xml:space="preserve">NHMRC (2011) National Water Quality Management Strategy: Australian Drinking Water Guidelines Australian Government - National Health and Medical Research Council and Natural Resource Management Ministerial Council. </t>
  </si>
  <si>
    <t xml:space="preserve">HC (2008) Guidelines for Canadian Drinking Water Quality Summary Table Federal-Provincial-Territorial Committee on Drinking Water of the Federal-Provincial-Territorial Committee on Health and the Environment. </t>
  </si>
  <si>
    <t xml:space="preserve">US EPA (1993) Federal Register: Vol 58, No. 32.  40 CFR Part 257 et al. Standards for the Use or Disposal of Sewage sludge; Final Rules United States Environmental Protection Agency. </t>
  </si>
  <si>
    <t xml:space="preserve">NRMMC (2004) National Water Quality Management Strategy - Guidelines for Sewerage Systems: Biosolids Management Natural Resource Management Ministerial Council, Department of the Environment and Water Resources, Australian Government. </t>
  </si>
  <si>
    <t xml:space="preserve">EPCEU (1986) Council Directive 86/278/EEC of 12 June 1986 on the protection of the environment, and in particular of the soil, when sewage sludge is used in agriculture The European Parliament and the Council of the European Union, Official Journal of the European Union L181/6. </t>
  </si>
  <si>
    <t xml:space="preserve">WHO (2008) Guidelines for Drinking-water Quality. Third Edition Incorporating the First and Second Addenda Volume 1 Recommendations World Health Organisation. </t>
  </si>
  <si>
    <t xml:space="preserve">EPCEU (2008) Directive 2008/105/EC of the European Parliament and of the Council of 16 December 2008 on environmental quality standards in the field of water policy, amending and subsequently repealing Council Directives 82/176/EEC, 83/513/EEC, 84/156/EEC, 84/491/EEC, 86/280/EEC and amending Directive 2000/60/EC of the European Parliament and of the Council The European Parliament and the Council of the European Union, Official Journal of the European Union L348/84-93. </t>
  </si>
  <si>
    <t xml:space="preserve">NEPC (1999) National Environment Protection (Assessment of Site Contamination) Measure - Schedule B (7a) Guideline on Health-Based Investigation Levels National Environment Protection Council. </t>
  </si>
  <si>
    <t>USA (Contaminant Candidate Lists)</t>
  </si>
  <si>
    <t>Australia (Sediment)</t>
  </si>
  <si>
    <t>Australia (Water)</t>
  </si>
  <si>
    <t>Dalapon</t>
  </si>
  <si>
    <t>75-99-0</t>
  </si>
  <si>
    <t>Xylene, p-</t>
  </si>
  <si>
    <t>Trichlorobenzene, 1,2,3-</t>
  </si>
  <si>
    <t>87-61-6</t>
  </si>
  <si>
    <t>Chlorophenol, 4-</t>
  </si>
  <si>
    <t>Poly(acrylonitrile-co-butadiene-co-styrene)</t>
  </si>
  <si>
    <t>9003-56-9</t>
  </si>
  <si>
    <t>Tebuthiuron</t>
  </si>
  <si>
    <t>34014-18-1</t>
  </si>
  <si>
    <t>Alcohol ethoxyolated sulfate (AES)</t>
  </si>
  <si>
    <t>Alcohol ethoxylated surfactants (AE)</t>
  </si>
  <si>
    <t>Corexit 9527</t>
  </si>
  <si>
    <t>Acenaphthalene</t>
  </si>
  <si>
    <t xml:space="preserve">ANZCC &amp; AQMCANZ (2000) Australian and New Zealand Guidelines for Fresh and Marine Water Quality. Volume 1, The Guidelines Australian and New Zealand Environment and Conservation Council, Agriculture and Resource Management Council of Australia and New Zealand. </t>
  </si>
  <si>
    <t>USA (Potable Water Monitoring)</t>
  </si>
  <si>
    <t xml:space="preserve">UK STATUTE (2000) The Water Supply (Water Quality) Regulations 2000. </t>
  </si>
  <si>
    <t xml:space="preserve">US EPA (1996) Safe Drinking Water Act (SDWA, PL 93-523; amended PL 104-208) US Environmental Protection Agency, Washington, USA. </t>
  </si>
  <si>
    <t>This includes contaminants candidate lists 1-3 and unregulated monitoring regulation 1-2</t>
  </si>
  <si>
    <t>UNEP POPs</t>
  </si>
  <si>
    <t>Total</t>
  </si>
  <si>
    <t>No guidance at European Union level, contaminated land at country level</t>
  </si>
  <si>
    <t xml:space="preserve">UNEP (2009) Stockholm Convention on Persistent Organic Pollutants. Stockholm, 22 May 2001, Adoption of Amendments to Annexes A, B and C. Reference: C.N.524.2009.TREATIES-4 (Depository Notification) United Nations Environment Programme. </t>
  </si>
  <si>
    <t xml:space="preserve">USA </t>
  </si>
  <si>
    <t>Australia (COAG, 2013)</t>
  </si>
  <si>
    <t>Dichloroethene, 1,2- (DCE)</t>
  </si>
  <si>
    <t>Bifenthrin</t>
  </si>
  <si>
    <t>82657-04-3</t>
  </si>
  <si>
    <t>NEPC (2013) National Environment Protection (Assessment of Site Contamination) Measure - Proposed amendments for contaminated land in Australia; http://www.scew.gov.au/resource/ephc-archive-assessment-site-contamination-nepm</t>
  </si>
  <si>
    <t>WHO</t>
  </si>
  <si>
    <t>Filter Options</t>
  </si>
  <si>
    <t>Overall</t>
  </si>
  <si>
    <t>Environmental Protection</t>
  </si>
  <si>
    <t>Chlorinated Aliphatics</t>
  </si>
  <si>
    <r>
      <t xml:space="preserve">Chlorinated </t>
    </r>
    <r>
      <rPr>
        <sz val="10"/>
        <color theme="1"/>
        <rFont val="Arial"/>
        <family val="2"/>
      </rPr>
      <t>A</t>
    </r>
    <r>
      <rPr>
        <sz val="10"/>
        <color theme="1"/>
        <rFont val="Arial"/>
        <family val="2"/>
      </rPr>
      <t>romatics</t>
    </r>
  </si>
  <si>
    <t>Polyfluoroalkyl Phosphoric Acids (PAPs)</t>
  </si>
  <si>
    <t>Halogenated Aromatic</t>
  </si>
  <si>
    <t>Halogenated Aliphatic</t>
  </si>
  <si>
    <t xml:space="preserve">Dioxins and Furans </t>
  </si>
  <si>
    <t>Monoaromatic Hydrocarbons</t>
  </si>
  <si>
    <t>Brominated Fire Retardant (POP)</t>
  </si>
  <si>
    <t>Organochlorine Pesticides (POP)</t>
  </si>
  <si>
    <t>Non-halogenated Compounds</t>
  </si>
  <si>
    <t>Chlorinated Aromatics</t>
  </si>
  <si>
    <t>Chlordecone (kepone)</t>
  </si>
  <si>
    <t>143-50-0</t>
  </si>
  <si>
    <t>Total Number of Unique Regulated Contaminants Identified</t>
  </si>
  <si>
    <t xml:space="preserve">Bis(2-chloroethyl)ether </t>
  </si>
  <si>
    <t>Combined Score</t>
  </si>
  <si>
    <t>Regulation</t>
  </si>
  <si>
    <t>Both Regulation and Research</t>
  </si>
  <si>
    <t>Present in Both</t>
  </si>
  <si>
    <t>Total Unique chemicals</t>
  </si>
  <si>
    <t>Total Number of Unique Chemicals in Each Category</t>
  </si>
  <si>
    <t>ANZBP Emerging Contaminants in Biosolids 2013</t>
  </si>
  <si>
    <t>Compounds Reported in Scientific Studies Focusing on Biosolids</t>
  </si>
  <si>
    <t>%</t>
  </si>
  <si>
    <t>Regulated Compounds</t>
  </si>
  <si>
    <t>Compounds Identified in Research 2008-2012</t>
  </si>
  <si>
    <t>Unique Entries</t>
  </si>
  <si>
    <t>Project Title</t>
  </si>
  <si>
    <t>Lead Investigator</t>
  </si>
  <si>
    <t>Dr Bradley Clarke</t>
  </si>
  <si>
    <t>Co-Investigator</t>
  </si>
  <si>
    <t>Professor Stephen Smith</t>
  </si>
  <si>
    <t>Project Overview</t>
  </si>
  <si>
    <t>Project Aims and Objectives</t>
  </si>
  <si>
    <t>Section 1 Regulations</t>
  </si>
  <si>
    <t>Section 2 Research</t>
  </si>
  <si>
    <t>Summary of Findings</t>
  </si>
  <si>
    <t>Priority List</t>
  </si>
  <si>
    <t>Categories of Classification</t>
  </si>
  <si>
    <t>Regulation and Research</t>
  </si>
  <si>
    <t xml:space="preserve">Link to List of Regulations </t>
  </si>
  <si>
    <t>Link to 'Regulated Compounds'</t>
  </si>
  <si>
    <t>ANZBP Emerging Contaminants Project 2013 - List of References</t>
  </si>
  <si>
    <t>ANZBP Emerging Contaminants Project 2013 - Priority List</t>
  </si>
  <si>
    <t>Link to 'Research Articles'</t>
  </si>
  <si>
    <t>Link to 'Priority List'</t>
  </si>
  <si>
    <t>Link to 'Summary of Findings'</t>
  </si>
  <si>
    <t>Date</t>
  </si>
  <si>
    <t>Endocrine Disrupting Chemicals (EDCs)</t>
  </si>
  <si>
    <t>Perfluorochemicals (PFCs)</t>
  </si>
  <si>
    <t>Perfluorochemicals (PFCs) (POP)</t>
  </si>
  <si>
    <t>Fungicide</t>
  </si>
  <si>
    <t>Substituted PAHs</t>
  </si>
  <si>
    <t>World Health Organisation (WHO)</t>
  </si>
  <si>
    <t>Europe (Water Framework Directive)</t>
  </si>
  <si>
    <t xml:space="preserve">USEPA (2007) Federal Register: January 4, 2007 (Volume 72, Number 2). Unregulated Contaminant Monitoring Regulation (UCMR) for Public Water Systems Revisions US Environmental Protection Agency.   USEPA (2009) Federal Register: October 8, 2009 (Volume 74, Number 194). Drinking Water Contaminant Candidate List 3-Final Notice US Environmental Protection Agency. </t>
  </si>
  <si>
    <t xml:space="preserve">US EPA (2002) Supplemental guidance for developing soil screening levels for superfund sites U.S. Environmental Protection Agency, Washington, DC. </t>
  </si>
  <si>
    <t>Individual pesticides are not listed but a category that includes a limit on any organic based pesticide</t>
  </si>
  <si>
    <t xml:space="preserve">Specific regulations for 'new' chemicals in Australia haven't been adopted, however it is likely that the NEPMs will be enacted in 2013. </t>
  </si>
  <si>
    <t>Number of Chemicals</t>
  </si>
  <si>
    <t>Observation of a commercial fluorinated material, the polyfluoroalkyl phosphoric acid dieters, in human sera, wastewater treatment plant sludge, and paper fibers</t>
  </si>
  <si>
    <t>Observation of a commercial fluorinated material, the polyfluoroalkyl phosphoric acid digesters, in human sera, wastewater treatment plant sludge, and paper fibers</t>
  </si>
  <si>
    <t>Continuous pressurized solvent extraction of polycyclic aromatic hydrocarbons from biosolids. Assessment of their liability in soils amended with biosolids</t>
  </si>
  <si>
    <t>Polychlorinated biphenyl behaviour in soils amended with biosolids</t>
  </si>
  <si>
    <t>Waste effects on the behaviour of 17beta-estradiol, estrone, and 17alpha-ethinylestradiol in agricultural soils in long- and short-term setups</t>
  </si>
  <si>
    <t>Top 20  Priority Contaminants</t>
  </si>
  <si>
    <t>biosolids</t>
  </si>
  <si>
    <t>Password to unlock workbook:</t>
  </si>
  <si>
    <t>Specific contaminanted land guidance is approved in UK, the Netherlands and Germany.</t>
  </si>
  <si>
    <t>Individual pesticides are not listed but a general category of 'pesticides' is provided. Therefore, actual number of regulated chemicals is many hundreds but only the specifically listed chemicals have been included.</t>
  </si>
  <si>
    <t>Directive 86/278/EEC is not expected to be updated in the near future. Individual countries (Austria, Denmark, Germany, Sweden, Czech Republic) have varying contaminant limits that includes: DEHP, LAS, NP, PAHs, PCBs PCDD/Fs, tonalide, galaxolide, MBT and BT.</t>
  </si>
  <si>
    <t>Recommendations</t>
  </si>
  <si>
    <t>1st August 2013</t>
  </si>
  <si>
    <t>Includes candidate compounds. Overarching POP regulations could have implications and impose maximum concentrations for biosolids. Maximum limits for POPs in waste materials have been introduced in Europe, including the recent introduction of a limit in waste for the POP PeCB (Commission Regulation No. 850/2004, No. 756/2010 and No. 757/2010) and a limit for PFOS is also proposed, both of which are detected in biosolids</t>
  </si>
  <si>
    <t>Determine contaminants that may be present in biosolids and pose a risk to public health/environment. This was achieved through review of literature (scientific, government, industry) for identification of ‘emerging’ contaminants, identify knowledge gaps and priority areas for the Australian biosolids industry.</t>
  </si>
  <si>
    <t xml:space="preserve">There were 778 unique chemicals identified in this project. A system of classification was developed to better understand the types of pollutants regulated and reported in biosolids. The six main categories were (1) Endocrine Disrupting Chemicals (EDCs) (2) Halogenated Compounds (3) Non-halogenated Compounds (4) Persistent Organic Pollutants (POPs) (5) Pesticides and (6) Pharmaceuticals and Personal Care Products (PPCPs). There were are further 36 sub-categories created. The system of categorisation provides additional information about the sources of each individual chemical. It is common that chemicals are applicable to multiple categories, however, we have assigned chemicals into one category that is most appropriate. Each database can be filtered by category, sub-category and chemical. </t>
  </si>
  <si>
    <t xml:space="preserve">Regulation and compliance was considered a major factor in determining what is an emerging contaminant and review of regulations outside the biosolids space was conducted. Seventeen guideline or regulation documents were analysed and regulated pollutants identified. Four categories of regulations were included; (1) Biosolids (n=3), (2) Potable Water (n=6), (3) Environment Protection (n=5) and (4) Contaminated Land (n=3). Each of these fields has a different approach to the protection of public health and the environment and it is useful to examine commonalities as well as differences. </t>
  </si>
  <si>
    <t>There were 412 unique organic chemicals identified through this process. The most regulated space was potable water with 271 unique chemicals identified in regulations. The environment space had 238 and contaminated land 113 unique chemicals. Biosolids regulations in Australia and internationally are significantly less stringent compared to the other media. Of particular note is the changing regulations in Australia for contaminated land management that are likely to include PBDEs, a contaminant present in almost all biosolids.</t>
  </si>
  <si>
    <t xml:space="preserve">There was a common theme of selection of chemicals in each guidance document. The majority of regulated compounds were halogenated compounds (such as chlorinated solvents), non-halogenated combustion by-products (i.e., PAHs), persistent organic pollutants and pesticides. Very little regulatory attention has been directed at pharmaceuticals and personal care products. </t>
  </si>
  <si>
    <t>A total of 453 unique chemicals have been reported in biosolids between 2008 and 2012. The database has been organised to include a comprehensive list of references associated with each chemical identified and includes 1259 entries. The main categories that was reported through the scientific literature was pharmaceuticals and personal care products (n=133, 28.9%) and persistent organic pollutants (n=109, 23.6%). While there does seem to be some discrepancy between the regulation and research space in relation to POPs it is due to the method of reporting/cataloguing individual isomers.</t>
  </si>
  <si>
    <t>Of the 412 unique organic chemicals that are in the list of regulated compounds, 83 were also reported in the scientific literature while the remaining 330 compounds were not. Very little is known about the vast majority of regulated organic compound, in particular pesticides, solvents, and emerging flame retardants. Little is know about levels in biosolids and potential impacts in the environment when biosolids are applied to land, particularly in the Australian context.</t>
  </si>
  <si>
    <t>A breakdown of number of unique chemicals identified according to category is presented. A number of charts have been presented to demonstrate significant differences between the regulations and research space. For example, PPCPs was highly reported in the research space and included pharmaceuticals, antibiotics and anti-microbials. It should be noted that the frequency of times a compound is listed in legislation/guidance/regulations or the number of times reported in the scientific literature doesn't necessarily correlate with risk and/or priority. However, this was seen as an appropriate way to conduct Phase 1 assessment of chemicals priorities.</t>
  </si>
  <si>
    <t>In this study we have focussed on 'major' legislation/guidance/regulations documents throughout the world as a method of defining 'emerging' contaminants. Regulatory drivers have been given priority as their respective functions are the protection of public health and/or environment and they may provide an indication of protective action that may be required in the biosolids space in the future. It is recommend that specific areas be expanded and includes guidance for food standards and changes in contaminated land at state level. Regulation and compliance due to changes with the international POP treaty is likely to be a key driver for biosolids management in the future in Australia and internationally (as observed in Europe). We recommend that further evaluation of selected priority chemicals are completed with a more technical assessment to identify additional strategic priorities.</t>
  </si>
  <si>
    <t>Industrial Contaminants in Biosolids</t>
  </si>
  <si>
    <t>The primary goal of this project was to identify (a) if there are chemicals present in biosolids that pose a risk to human health/environment, (b) what these chemicals are and (c) if there are legislative drivers that may be applied for the protection of public health. and/or the environment. To begin the process of examining this issue a systematic review of regulations for various environmental media from Australia and internationally was completed and compared to the research output reported in peer-reviewed scientific journal between the years 2008 and 2012. All organic compounds were included in this study. A searchable database has been created in each space. The 12 organic pollutants in the Australian biosolids guidelines were included in the study as a 'control' group.</t>
  </si>
  <si>
    <t>A priority list of chemicals has been developed based upon the two databases developed.The ranking process employed is the total of (1) the number of regulations and (2) the number of scientific studies that reported each unique chemical. A total of 778 unique chemicals are catalogued in this database and 83 of these were common to both the regulation and research space. This database is searchable for research priorities, regulations and also common chemicals. The top twenty chemicals are listed in the summary sheet. The chemicals group PBDEs has ranked highly using this assessment process and so have many PPCPs such as triclosan and triclocarban. It is recommended that further work expand upon the identification of priority pollutants based upon technical assessment of individual compounds.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</si>
</sst>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C09]d\ mmmm\ yyyy;@"/>
  </numFmts>
  <fonts count="26" x14ac:knownFonts="1">
    <font>
      <sz val="10"/>
      <name val="Arial"/>
    </font>
    <font>
      <sz val="10"/>
      <color theme="1"/>
      <name val="Arial"/>
      <family val="2"/>
    </font>
    <font>
      <b/>
      <sz val="10"/>
      <name val="Arial"/>
    </font>
    <font>
      <u/>
      <sz val="10"/>
      <color rgb="FF0000FF"/>
      <name val="Arial"/>
    </font>
    <font>
      <u/>
      <sz val="10"/>
      <color theme="11"/>
      <name val="Arial"/>
    </font>
    <font>
      <sz val="8"/>
      <name val="Arial"/>
    </font>
    <font>
      <b/>
      <sz val="8"/>
      <name val="Arial"/>
    </font>
    <font>
      <sz val="8"/>
      <color theme="1"/>
      <name val="Arial"/>
    </font>
    <font>
      <sz val="8"/>
      <color indexed="8"/>
      <name val="Arial"/>
    </font>
    <font>
      <sz val="8"/>
      <color rgb="FF000000"/>
      <name val="Arial"/>
    </font>
    <font>
      <sz val="8"/>
      <color rgb="FF111111"/>
      <name val="Arial"/>
    </font>
    <font>
      <sz val="8"/>
      <color rgb="FF444444"/>
      <name val="Arial"/>
    </font>
    <font>
      <sz val="8"/>
      <color rgb="FF333333"/>
      <name val="Arial"/>
    </font>
    <font>
      <sz val="8"/>
      <color rgb="FF151515"/>
      <name val="Arial"/>
    </font>
    <font>
      <sz val="10"/>
      <color theme="1"/>
      <name val="Arial"/>
    </font>
    <font>
      <b/>
      <u/>
      <sz val="8"/>
      <name val="Arial"/>
    </font>
    <font>
      <b/>
      <u/>
      <sz val="10"/>
      <name val="Arial"/>
    </font>
    <font>
      <sz val="10"/>
      <color theme="3"/>
      <name val="Arial"/>
    </font>
    <font>
      <sz val="10"/>
      <name val="Arial"/>
      <family val="2"/>
    </font>
    <font>
      <sz val="8"/>
      <name val="Arial"/>
      <family val="2"/>
    </font>
    <font>
      <sz val="8"/>
      <color theme="1"/>
      <name val="Arial"/>
      <family val="2"/>
    </font>
    <font>
      <b/>
      <sz val="10"/>
      <name val="Arial"/>
      <family val="2"/>
    </font>
    <font>
      <b/>
      <sz val="8"/>
      <name val="Arial"/>
      <family val="2"/>
    </font>
    <font>
      <b/>
      <u/>
      <sz val="10"/>
      <name val="Arial"/>
      <family val="2"/>
    </font>
    <font>
      <b/>
      <u/>
      <sz val="10"/>
      <color theme="3"/>
      <name val="Arial"/>
      <family val="2"/>
    </font>
    <font>
      <b/>
      <sz val="10"/>
      <color theme="3"/>
      <name val="Arial"/>
      <family val="2"/>
    </font>
  </fonts>
  <fills count="12">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s>
  <borders count="50">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502">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97">
    <xf numFmtId="0" fontId="0" fillId="0" borderId="0" xfId="0"/>
    <xf numFmtId="0" fontId="2" fillId="0" borderId="0" xfId="0" applyFont="1" applyBorder="1" applyAlignment="1">
      <alignment vertical="center"/>
    </xf>
    <xf numFmtId="0" fontId="0" fillId="0" borderId="0" xfId="0" applyFont="1" applyBorder="1" applyAlignment="1">
      <alignment vertical="center"/>
    </xf>
    <xf numFmtId="0" fontId="3" fillId="0" borderId="0" xfId="1" applyBorder="1" applyAlignment="1" applyProtection="1">
      <alignment vertical="center"/>
    </xf>
    <xf numFmtId="0" fontId="0" fillId="9" borderId="0" xfId="0" applyFont="1" applyFill="1" applyBorder="1" applyAlignment="1">
      <alignment vertical="center"/>
    </xf>
    <xf numFmtId="0" fontId="0" fillId="0" borderId="0" xfId="0" applyFont="1" applyFill="1" applyBorder="1" applyAlignment="1">
      <alignment vertical="center"/>
    </xf>
    <xf numFmtId="49" fontId="6" fillId="2" borderId="1" xfId="0" applyNumberFormat="1" applyFont="1" applyFill="1" applyBorder="1" applyAlignment="1">
      <alignment vertical="center"/>
    </xf>
    <xf numFmtId="49" fontId="6" fillId="4" borderId="1" xfId="0" applyNumberFormat="1" applyFont="1" applyFill="1" applyBorder="1" applyAlignment="1">
      <alignment vertical="center"/>
    </xf>
    <xf numFmtId="49" fontId="6" fillId="4" borderId="2" xfId="0" applyNumberFormat="1" applyFont="1" applyFill="1" applyBorder="1" applyAlignment="1">
      <alignmen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top" wrapText="1"/>
    </xf>
    <xf numFmtId="49" fontId="5" fillId="0" borderId="0" xfId="0" applyNumberFormat="1" applyFont="1" applyFill="1" applyBorder="1"/>
    <xf numFmtId="49" fontId="10" fillId="0" borderId="0" xfId="0" applyNumberFormat="1" applyFont="1" applyFill="1" applyBorder="1"/>
    <xf numFmtId="49" fontId="5" fillId="0" borderId="0" xfId="0" applyNumberFormat="1" applyFont="1" applyFill="1" applyBorder="1" applyAlignment="1" applyProtection="1">
      <alignment horizontal="left" wrapText="1"/>
    </xf>
    <xf numFmtId="0" fontId="5" fillId="0" borderId="0" xfId="0" applyFont="1" applyBorder="1" applyAlignment="1">
      <alignment vertical="center"/>
    </xf>
    <xf numFmtId="0" fontId="5"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6" fillId="0" borderId="0" xfId="0" applyFont="1" applyBorder="1" applyAlignment="1">
      <alignment vertical="center"/>
    </xf>
    <xf numFmtId="0" fontId="5" fillId="8" borderId="0" xfId="0" applyFont="1" applyFill="1" applyBorder="1" applyAlignment="1">
      <alignment vertical="center"/>
    </xf>
    <xf numFmtId="0" fontId="5" fillId="0" borderId="0" xfId="0" applyNumberFormat="1" applyFont="1" applyFill="1" applyBorder="1" applyAlignment="1" applyProtection="1">
      <alignment horizontal="left" wrapText="1"/>
    </xf>
    <xf numFmtId="0" fontId="5" fillId="0" borderId="0" xfId="0" applyFont="1" applyFill="1" applyBorder="1"/>
    <xf numFmtId="0" fontId="9" fillId="0" borderId="0" xfId="0" applyFont="1" applyFill="1" applyBorder="1"/>
    <xf numFmtId="0" fontId="11" fillId="0" borderId="0" xfId="0" applyFont="1" applyFill="1" applyBorder="1"/>
    <xf numFmtId="49" fontId="7" fillId="0" borderId="0" xfId="0" applyNumberFormat="1" applyFont="1" applyFill="1" applyBorder="1"/>
    <xf numFmtId="49" fontId="9" fillId="0" borderId="0" xfId="0" applyNumberFormat="1" applyFont="1" applyFill="1" applyBorder="1"/>
    <xf numFmtId="49" fontId="5"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xf numFmtId="0" fontId="13" fillId="0" borderId="0" xfId="0" applyFont="1" applyFill="1" applyBorder="1"/>
    <xf numFmtId="49" fontId="7" fillId="0" borderId="0" xfId="0" applyNumberFormat="1" applyFont="1" applyFill="1" applyBorder="1" applyAlignment="1">
      <alignment vertical="center"/>
    </xf>
    <xf numFmtId="49" fontId="8" fillId="0" borderId="0" xfId="0" applyNumberFormat="1" applyFont="1" applyFill="1" applyBorder="1" applyAlignment="1">
      <alignment vertical="top"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5" fillId="6" borderId="1" xfId="0" applyFont="1" applyFill="1" applyBorder="1" applyAlignment="1">
      <alignment horizontal="center" vertical="center"/>
    </xf>
    <xf numFmtId="0" fontId="5" fillId="6" borderId="16"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16" xfId="0" applyFont="1" applyFill="1" applyBorder="1" applyAlignment="1">
      <alignment horizontal="center" vertical="center"/>
    </xf>
    <xf numFmtId="0" fontId="5" fillId="8" borderId="17"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16"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6" xfId="0" applyFont="1" applyFill="1" applyBorder="1" applyAlignment="1">
      <alignment horizontal="center" vertical="center"/>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3"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7" xfId="0" applyFont="1" applyFill="1" applyBorder="1" applyAlignment="1">
      <alignment horizontal="left" vertical="center"/>
    </xf>
    <xf numFmtId="0" fontId="0" fillId="4" borderId="2" xfId="0" applyFill="1" applyBorder="1"/>
    <xf numFmtId="0" fontId="2" fillId="4" borderId="8" xfId="0" applyFont="1" applyFill="1" applyBorder="1" applyAlignment="1">
      <alignment horizontal="center" vertical="center"/>
    </xf>
    <xf numFmtId="0" fontId="2" fillId="4" borderId="17" xfId="0" applyFont="1" applyFill="1" applyBorder="1" applyAlignment="1">
      <alignment horizontal="center" vertical="center"/>
    </xf>
    <xf numFmtId="0" fontId="6" fillId="0" borderId="19" xfId="0" applyFont="1" applyBorder="1" applyAlignment="1">
      <alignment vertical="center" textRotation="90"/>
    </xf>
    <xf numFmtId="0" fontId="5" fillId="6" borderId="20" xfId="0" applyFont="1" applyFill="1" applyBorder="1" applyAlignment="1">
      <alignment vertical="center" textRotation="90"/>
    </xf>
    <xf numFmtId="0" fontId="5" fillId="8" borderId="20" xfId="0" applyFont="1" applyFill="1" applyBorder="1" applyAlignment="1">
      <alignment vertical="center" textRotation="90"/>
    </xf>
    <xf numFmtId="0" fontId="5" fillId="3" borderId="20" xfId="0" applyFont="1" applyFill="1" applyBorder="1" applyAlignment="1">
      <alignment vertical="center" textRotation="90"/>
    </xf>
    <xf numFmtId="0" fontId="5" fillId="5" borderId="21" xfId="0" applyFont="1" applyFill="1" applyBorder="1" applyAlignment="1">
      <alignment vertical="center" textRotation="90"/>
    </xf>
    <xf numFmtId="0" fontId="5" fillId="6" borderId="12" xfId="0" applyFont="1" applyFill="1" applyBorder="1" applyAlignment="1">
      <alignment vertical="center"/>
    </xf>
    <xf numFmtId="0" fontId="5" fillId="6" borderId="13" xfId="0" applyFont="1" applyFill="1" applyBorder="1" applyAlignment="1">
      <alignment vertical="center"/>
    </xf>
    <xf numFmtId="0" fontId="5" fillId="6" borderId="2" xfId="0" applyFont="1" applyFill="1" applyBorder="1" applyAlignment="1">
      <alignment vertical="center"/>
    </xf>
    <xf numFmtId="0" fontId="5" fillId="6" borderId="7" xfId="0" applyFont="1" applyFill="1" applyBorder="1" applyAlignment="1">
      <alignment vertical="center" textRotation="90"/>
    </xf>
    <xf numFmtId="0" fontId="5" fillId="6" borderId="8" xfId="0" applyFont="1" applyFill="1" applyBorder="1" applyAlignment="1">
      <alignment vertical="center" textRotation="90"/>
    </xf>
    <xf numFmtId="0" fontId="5" fillId="6" borderId="9" xfId="0" applyFont="1" applyFill="1" applyBorder="1" applyAlignment="1">
      <alignment vertical="center" textRotation="90"/>
    </xf>
    <xf numFmtId="0" fontId="5" fillId="8" borderId="12" xfId="0" applyFont="1" applyFill="1" applyBorder="1" applyAlignment="1">
      <alignment vertical="center"/>
    </xf>
    <xf numFmtId="0" fontId="5" fillId="8" borderId="13" xfId="0" applyFont="1" applyFill="1" applyBorder="1" applyAlignment="1">
      <alignment vertical="center"/>
    </xf>
    <xf numFmtId="0" fontId="5" fillId="8" borderId="2" xfId="0" applyFont="1" applyFill="1" applyBorder="1" applyAlignment="1">
      <alignment vertical="center"/>
    </xf>
    <xf numFmtId="0" fontId="5" fillId="8" borderId="7" xfId="0" applyFont="1" applyFill="1" applyBorder="1" applyAlignment="1">
      <alignment vertical="center" textRotation="90"/>
    </xf>
    <xf numFmtId="0" fontId="5" fillId="8" borderId="8" xfId="0" applyFont="1" applyFill="1" applyBorder="1" applyAlignment="1">
      <alignment vertical="center" textRotation="90"/>
    </xf>
    <xf numFmtId="0" fontId="5" fillId="8" borderId="9" xfId="0" applyFont="1" applyFill="1" applyBorder="1" applyAlignment="1">
      <alignment vertical="center" textRotation="90"/>
    </xf>
    <xf numFmtId="0" fontId="5" fillId="3" borderId="7" xfId="0" applyFont="1" applyFill="1" applyBorder="1" applyAlignment="1">
      <alignment vertical="center" textRotation="90"/>
    </xf>
    <xf numFmtId="0" fontId="5" fillId="3" borderId="8" xfId="0" applyFont="1" applyFill="1" applyBorder="1" applyAlignment="1">
      <alignment vertical="center" textRotation="90"/>
    </xf>
    <xf numFmtId="0" fontId="5" fillId="3" borderId="9" xfId="0" applyFont="1" applyFill="1" applyBorder="1" applyAlignment="1">
      <alignment vertical="center" textRotation="90"/>
    </xf>
    <xf numFmtId="0" fontId="5" fillId="5" borderId="7" xfId="0" applyFont="1" applyFill="1" applyBorder="1" applyAlignment="1">
      <alignment vertical="center" textRotation="90"/>
    </xf>
    <xf numFmtId="0" fontId="5" fillId="5" borderId="8" xfId="0" applyFont="1" applyFill="1" applyBorder="1" applyAlignment="1">
      <alignment vertical="center" textRotation="90"/>
    </xf>
    <xf numFmtId="0" fontId="5" fillId="5" borderId="9" xfId="0" applyFont="1" applyFill="1" applyBorder="1" applyAlignment="1">
      <alignment vertical="center" textRotation="90"/>
    </xf>
    <xf numFmtId="0" fontId="5" fillId="2" borderId="12" xfId="0" applyFont="1" applyFill="1" applyBorder="1" applyAlignment="1">
      <alignment vertical="center"/>
    </xf>
    <xf numFmtId="0" fontId="5" fillId="2" borderId="13" xfId="0" applyFont="1" applyFill="1" applyBorder="1" applyAlignment="1">
      <alignment vertical="center"/>
    </xf>
    <xf numFmtId="0" fontId="5" fillId="2" borderId="2"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5" fillId="10" borderId="0" xfId="0" applyNumberFormat="1" applyFont="1" applyFill="1" applyBorder="1" applyAlignment="1">
      <alignment vertical="center"/>
    </xf>
    <xf numFmtId="0" fontId="5" fillId="10" borderId="0" xfId="0" applyFont="1" applyFill="1" applyBorder="1" applyAlignment="1">
      <alignment vertical="center"/>
    </xf>
    <xf numFmtId="49" fontId="5" fillId="10" borderId="0" xfId="0" applyNumberFormat="1" applyFont="1" applyFill="1" applyBorder="1"/>
    <xf numFmtId="49" fontId="5" fillId="10" borderId="0" xfId="0" applyNumberFormat="1" applyFont="1" applyFill="1" applyBorder="1" applyAlignment="1">
      <alignment horizontal="left" wrapText="1"/>
    </xf>
    <xf numFmtId="49" fontId="7" fillId="10" borderId="0" xfId="0" applyNumberFormat="1" applyFont="1" applyFill="1" applyBorder="1" applyAlignment="1">
      <alignment horizontal="left" vertical="center"/>
    </xf>
    <xf numFmtId="49" fontId="5" fillId="10" borderId="0" xfId="0" applyNumberFormat="1" applyFont="1" applyFill="1" applyBorder="1" applyAlignment="1">
      <alignment horizontal="left"/>
    </xf>
    <xf numFmtId="49" fontId="10" fillId="10" borderId="0" xfId="0" applyNumberFormat="1" applyFont="1" applyFill="1" applyBorder="1"/>
    <xf numFmtId="49" fontId="9" fillId="10" borderId="0" xfId="0" applyNumberFormat="1" applyFont="1" applyFill="1" applyBorder="1"/>
    <xf numFmtId="49" fontId="7" fillId="10" borderId="0" xfId="0" applyNumberFormat="1" applyFont="1" applyFill="1" applyBorder="1" applyAlignment="1">
      <alignment horizontal="left"/>
    </xf>
    <xf numFmtId="49" fontId="7" fillId="10" borderId="0" xfId="0" applyNumberFormat="1" applyFont="1" applyFill="1" applyBorder="1"/>
    <xf numFmtId="49" fontId="5" fillId="10" borderId="0" xfId="0" applyNumberFormat="1" applyFont="1" applyFill="1" applyBorder="1" applyAlignment="1">
      <alignment vertical="top" wrapText="1"/>
    </xf>
    <xf numFmtId="0" fontId="13" fillId="10" borderId="0" xfId="0" applyFont="1" applyFill="1" applyBorder="1"/>
    <xf numFmtId="0" fontId="12" fillId="10" borderId="0" xfId="0" applyFont="1" applyFill="1" applyBorder="1"/>
    <xf numFmtId="0" fontId="9" fillId="10" borderId="0" xfId="0" applyFont="1" applyFill="1" applyBorder="1"/>
    <xf numFmtId="0" fontId="5" fillId="10" borderId="0" xfId="0" applyFont="1" applyFill="1" applyBorder="1"/>
    <xf numFmtId="49" fontId="8" fillId="10" borderId="0" xfId="0" applyNumberFormat="1" applyFont="1" applyFill="1" applyBorder="1" applyAlignment="1">
      <alignment vertical="top" wrapText="1"/>
    </xf>
    <xf numFmtId="0" fontId="11" fillId="10" borderId="0" xfId="0" applyFont="1" applyFill="1" applyBorder="1"/>
    <xf numFmtId="49" fontId="7" fillId="10" borderId="0" xfId="0" applyNumberFormat="1" applyFont="1" applyFill="1" applyBorder="1" applyAlignment="1">
      <alignment vertical="center"/>
    </xf>
    <xf numFmtId="49" fontId="5" fillId="8" borderId="0" xfId="0" applyNumberFormat="1" applyFont="1" applyFill="1" applyBorder="1" applyAlignment="1">
      <alignment vertical="center"/>
    </xf>
    <xf numFmtId="0" fontId="5" fillId="8" borderId="0" xfId="0" applyNumberFormat="1" applyFont="1" applyFill="1" applyBorder="1" applyAlignment="1" applyProtection="1">
      <alignment horizontal="left" wrapText="1"/>
    </xf>
    <xf numFmtId="0" fontId="5" fillId="8" borderId="0" xfId="0" applyFont="1" applyFill="1" applyBorder="1"/>
    <xf numFmtId="49" fontId="5" fillId="8" borderId="0" xfId="0" applyNumberFormat="1" applyFont="1" applyFill="1" applyBorder="1"/>
    <xf numFmtId="49" fontId="7" fillId="8" borderId="0" xfId="0" applyNumberFormat="1" applyFont="1" applyFill="1" applyBorder="1"/>
    <xf numFmtId="49" fontId="5" fillId="11" borderId="0" xfId="0" applyNumberFormat="1" applyFont="1" applyFill="1" applyBorder="1" applyAlignment="1">
      <alignment vertical="center"/>
    </xf>
    <xf numFmtId="49" fontId="5" fillId="11" borderId="0" xfId="0" applyNumberFormat="1" applyFont="1" applyFill="1" applyBorder="1"/>
    <xf numFmtId="49" fontId="7" fillId="11" borderId="0" xfId="0" applyNumberFormat="1" applyFont="1" applyFill="1" applyBorder="1" applyAlignment="1">
      <alignment horizontal="left"/>
    </xf>
    <xf numFmtId="0" fontId="5" fillId="11" borderId="0" xfId="0" applyFont="1" applyFill="1" applyBorder="1" applyAlignment="1">
      <alignment vertical="center"/>
    </xf>
    <xf numFmtId="0" fontId="5" fillId="11" borderId="0" xfId="0" applyNumberFormat="1" applyFont="1" applyFill="1" applyBorder="1" applyAlignment="1" applyProtection="1">
      <alignment horizontal="left" wrapText="1"/>
    </xf>
    <xf numFmtId="49" fontId="7" fillId="11" borderId="0" xfId="0" applyNumberFormat="1" applyFont="1" applyFill="1" applyBorder="1" applyAlignment="1">
      <alignment horizontal="left" vertical="center"/>
    </xf>
    <xf numFmtId="0" fontId="5" fillId="11" borderId="0" xfId="0" applyFont="1" applyFill="1" applyBorder="1"/>
    <xf numFmtId="0" fontId="5" fillId="11" borderId="0" xfId="0" applyNumberFormat="1" applyFont="1" applyFill="1" applyBorder="1"/>
    <xf numFmtId="49" fontId="7" fillId="11" borderId="0" xfId="0" applyNumberFormat="1" applyFont="1" applyFill="1" applyBorder="1"/>
    <xf numFmtId="49" fontId="5" fillId="11" borderId="0" xfId="0" applyNumberFormat="1" applyFont="1" applyFill="1" applyBorder="1" applyAlignment="1">
      <alignment horizontal="left"/>
    </xf>
    <xf numFmtId="0" fontId="6" fillId="8" borderId="19" xfId="0" applyFont="1" applyFill="1" applyBorder="1" applyAlignment="1">
      <alignment vertical="center"/>
    </xf>
    <xf numFmtId="0" fontId="6" fillId="10" borderId="20" xfId="0" applyFont="1" applyFill="1" applyBorder="1" applyAlignment="1">
      <alignment vertical="center"/>
    </xf>
    <xf numFmtId="0" fontId="6" fillId="0" borderId="20" xfId="0" applyFont="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vertical="center"/>
    </xf>
    <xf numFmtId="0" fontId="6" fillId="11" borderId="21" xfId="0" applyFont="1" applyFill="1" applyBorder="1" applyAlignment="1">
      <alignment vertical="center"/>
    </xf>
    <xf numFmtId="0" fontId="5" fillId="8" borderId="18" xfId="0" applyFont="1" applyFill="1" applyBorder="1" applyAlignment="1">
      <alignment vertical="center"/>
    </xf>
    <xf numFmtId="0" fontId="5" fillId="10" borderId="18" xfId="0" applyFont="1" applyFill="1" applyBorder="1" applyAlignment="1">
      <alignment vertical="center"/>
    </xf>
    <xf numFmtId="0" fontId="5" fillId="11" borderId="18" xfId="0" applyFont="1" applyFill="1" applyBorder="1" applyAlignment="1">
      <alignment vertical="center"/>
    </xf>
    <xf numFmtId="0" fontId="5" fillId="0" borderId="18" xfId="0" applyFont="1" applyFill="1" applyBorder="1" applyAlignment="1">
      <alignment vertical="center"/>
    </xf>
    <xf numFmtId="0" fontId="15" fillId="0" borderId="0" xfId="0" applyFont="1" applyFill="1" applyBorder="1" applyAlignment="1">
      <alignment vertic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6" fillId="0" borderId="0" xfId="0" applyFont="1"/>
    <xf numFmtId="164" fontId="0" fillId="0" borderId="1" xfId="0" applyNumberFormat="1" applyBorder="1"/>
    <xf numFmtId="164" fontId="0" fillId="0" borderId="16" xfId="0" applyNumberFormat="1" applyBorder="1"/>
    <xf numFmtId="164" fontId="0" fillId="0" borderId="17" xfId="0" applyNumberFormat="1" applyBorder="1"/>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8"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13" xfId="0" applyFont="1" applyFill="1" applyBorder="1" applyAlignment="1">
      <alignment horizontal="center" vertical="center" wrapText="1"/>
    </xf>
    <xf numFmtId="0" fontId="2" fillId="0" borderId="11" xfId="0" applyFont="1" applyBorder="1" applyAlignment="1">
      <alignment horizontal="center" vertical="center" wrapText="1"/>
    </xf>
    <xf numFmtId="0" fontId="0" fillId="0" borderId="26" xfId="0" applyBorder="1" applyAlignment="1">
      <alignment horizontal="center" vertical="center" wrapText="1"/>
    </xf>
    <xf numFmtId="164" fontId="0" fillId="0" borderId="33" xfId="0" applyNumberFormat="1" applyBorder="1" applyAlignment="1">
      <alignment horizontal="center" vertical="center" wrapText="1"/>
    </xf>
    <xf numFmtId="0" fontId="0" fillId="0" borderId="28" xfId="0" applyBorder="1" applyAlignment="1">
      <alignment horizontal="center" vertical="center" wrapText="1"/>
    </xf>
    <xf numFmtId="164" fontId="0" fillId="0" borderId="34" xfId="0" applyNumberFormat="1" applyBorder="1" applyAlignment="1">
      <alignment horizontal="center" vertical="center" wrapText="1"/>
    </xf>
    <xf numFmtId="0" fontId="0" fillId="0" borderId="30" xfId="0" applyBorder="1" applyAlignment="1">
      <alignment horizontal="center" vertical="center" wrapText="1"/>
    </xf>
    <xf numFmtId="164" fontId="0" fillId="0" borderId="35" xfId="0" applyNumberFormat="1" applyBorder="1" applyAlignment="1">
      <alignment horizontal="center" vertical="center" wrapText="1"/>
    </xf>
    <xf numFmtId="164" fontId="0" fillId="0" borderId="27" xfId="0" applyNumberFormat="1" applyBorder="1" applyAlignment="1">
      <alignment horizontal="center" vertical="center" wrapText="1"/>
    </xf>
    <xf numFmtId="164" fontId="0" fillId="0" borderId="29" xfId="0" applyNumberFormat="1" applyBorder="1" applyAlignment="1">
      <alignment horizontal="center" vertical="center" wrapText="1"/>
    </xf>
    <xf numFmtId="164" fontId="0" fillId="0" borderId="31" xfId="0" applyNumberFormat="1" applyBorder="1" applyAlignment="1">
      <alignment horizontal="center" vertical="center" wrapText="1"/>
    </xf>
    <xf numFmtId="164" fontId="0" fillId="0" borderId="33" xfId="0" applyNumberFormat="1" applyBorder="1"/>
    <xf numFmtId="164" fontId="0" fillId="0" borderId="34" xfId="0" applyNumberFormat="1" applyBorder="1"/>
    <xf numFmtId="164" fontId="0" fillId="0" borderId="35" xfId="0" applyNumberFormat="1" applyBorder="1"/>
    <xf numFmtId="164" fontId="0" fillId="0" borderId="27" xfId="0" applyNumberFormat="1" applyBorder="1"/>
    <xf numFmtId="164" fontId="0" fillId="0" borderId="29" xfId="0" applyNumberFormat="1" applyBorder="1"/>
    <xf numFmtId="164" fontId="0" fillId="0" borderId="31" xfId="0" applyNumberFormat="1" applyBorder="1"/>
    <xf numFmtId="49" fontId="5" fillId="10" borderId="4" xfId="0" applyNumberFormat="1" applyFont="1" applyFill="1" applyBorder="1" applyAlignment="1">
      <alignment vertical="center"/>
    </xf>
    <xf numFmtId="0" fontId="5" fillId="10" borderId="6" xfId="0" applyFont="1" applyFill="1" applyBorder="1" applyAlignment="1">
      <alignment vertical="center"/>
    </xf>
    <xf numFmtId="49" fontId="5" fillId="10" borderId="6" xfId="0" applyNumberFormat="1" applyFont="1" applyFill="1" applyBorder="1" applyAlignment="1">
      <alignment vertical="center"/>
    </xf>
    <xf numFmtId="49" fontId="5" fillId="10" borderId="5" xfId="0" applyNumberFormat="1" applyFont="1" applyFill="1" applyBorder="1"/>
    <xf numFmtId="49" fontId="5" fillId="10" borderId="36" xfId="0" applyNumberFormat="1" applyFont="1" applyFill="1" applyBorder="1" applyAlignment="1">
      <alignment vertical="center"/>
    </xf>
    <xf numFmtId="49" fontId="5" fillId="10" borderId="34" xfId="0" applyNumberFormat="1" applyFont="1" applyFill="1" applyBorder="1"/>
    <xf numFmtId="49" fontId="5" fillId="11" borderId="36" xfId="0" applyNumberFormat="1" applyFont="1" applyFill="1" applyBorder="1" applyAlignment="1">
      <alignment vertical="center"/>
    </xf>
    <xf numFmtId="49" fontId="7" fillId="11" borderId="34" xfId="0" applyNumberFormat="1" applyFont="1" applyFill="1" applyBorder="1" applyAlignment="1">
      <alignment horizontal="left"/>
    </xf>
    <xf numFmtId="0" fontId="5" fillId="11" borderId="34" xfId="0" applyFont="1" applyFill="1" applyBorder="1" applyAlignment="1">
      <alignment vertical="center"/>
    </xf>
    <xf numFmtId="0" fontId="5" fillId="11" borderId="34" xfId="0" applyNumberFormat="1" applyFont="1" applyFill="1" applyBorder="1" applyAlignment="1" applyProtection="1">
      <alignment horizontal="left" wrapText="1"/>
    </xf>
    <xf numFmtId="49" fontId="5" fillId="10" borderId="34" xfId="0" applyNumberFormat="1" applyFont="1" applyFill="1" applyBorder="1" applyAlignment="1">
      <alignment horizontal="left" wrapText="1"/>
    </xf>
    <xf numFmtId="0" fontId="5" fillId="10" borderId="34" xfId="0" applyFont="1" applyFill="1" applyBorder="1" applyAlignment="1">
      <alignment vertical="center"/>
    </xf>
    <xf numFmtId="49" fontId="5" fillId="11" borderId="34" xfId="0" applyNumberFormat="1" applyFont="1" applyFill="1" applyBorder="1"/>
    <xf numFmtId="0" fontId="2" fillId="0" borderId="37" xfId="0" applyFont="1" applyBorder="1" applyAlignment="1">
      <alignment vertical="center" wrapText="1"/>
    </xf>
    <xf numFmtId="0" fontId="0" fillId="0" borderId="38" xfId="0" applyBorder="1" applyAlignment="1">
      <alignment vertical="center" wrapText="1"/>
    </xf>
    <xf numFmtId="0" fontId="2" fillId="0" borderId="4" xfId="0" applyFont="1" applyBorder="1" applyAlignment="1">
      <alignment vertical="center" wrapText="1"/>
    </xf>
    <xf numFmtId="0" fontId="0" fillId="0" borderId="5" xfId="0" applyBorder="1" applyAlignment="1">
      <alignment vertical="center" wrapText="1"/>
    </xf>
    <xf numFmtId="0" fontId="2" fillId="0" borderId="36" xfId="0" applyFont="1" applyBorder="1" applyAlignment="1">
      <alignment vertical="center" wrapText="1"/>
    </xf>
    <xf numFmtId="0" fontId="0" fillId="0" borderId="34" xfId="0" applyBorder="1" applyAlignment="1">
      <alignment vertical="center" wrapText="1"/>
    </xf>
    <xf numFmtId="0" fontId="2" fillId="0" borderId="19" xfId="0" applyFont="1" applyBorder="1" applyAlignment="1">
      <alignment vertical="center" wrapText="1"/>
    </xf>
    <xf numFmtId="0" fontId="0" fillId="0" borderId="21" xfId="0" applyBorder="1" applyAlignment="1">
      <alignment vertical="center" wrapText="1"/>
    </xf>
    <xf numFmtId="0" fontId="2" fillId="0" borderId="4" xfId="0" applyFont="1" applyBorder="1" applyAlignment="1">
      <alignment vertical="center"/>
    </xf>
    <xf numFmtId="0" fontId="2" fillId="0" borderId="36" xfId="0" applyFont="1" applyBorder="1" applyAlignment="1">
      <alignment vertical="center"/>
    </xf>
    <xf numFmtId="0" fontId="0" fillId="0" borderId="34" xfId="0" applyBorder="1" applyAlignment="1">
      <alignment vertical="center"/>
    </xf>
    <xf numFmtId="0" fontId="2" fillId="0" borderId="19" xfId="0" applyFont="1" applyBorder="1" applyAlignment="1">
      <alignment vertical="center"/>
    </xf>
    <xf numFmtId="0" fontId="0" fillId="0" borderId="38" xfId="0" applyFont="1" applyBorder="1" applyAlignment="1">
      <alignment vertical="center" wrapText="1"/>
    </xf>
    <xf numFmtId="165" fontId="0" fillId="0" borderId="21" xfId="0" applyNumberFormat="1" applyBorder="1" applyAlignment="1">
      <alignment horizontal="left" vertical="center"/>
    </xf>
    <xf numFmtId="0" fontId="0" fillId="0" borderId="0" xfId="0" applyAlignment="1">
      <alignment horizontal="center"/>
    </xf>
    <xf numFmtId="0" fontId="17" fillId="0" borderId="0" xfId="0" applyFont="1" applyAlignment="1">
      <alignment horizontal="center"/>
    </xf>
    <xf numFmtId="49" fontId="19" fillId="11" borderId="36" xfId="0" applyNumberFormat="1" applyFont="1" applyFill="1" applyBorder="1" applyAlignment="1">
      <alignment vertical="center"/>
    </xf>
    <xf numFmtId="49" fontId="19" fillId="10" borderId="36" xfId="0" applyNumberFormat="1" applyFont="1" applyFill="1" applyBorder="1" applyAlignment="1">
      <alignment vertical="center"/>
    </xf>
    <xf numFmtId="49" fontId="18" fillId="0" borderId="0" xfId="0" applyNumberFormat="1" applyFont="1" applyFill="1" applyBorder="1" applyAlignment="1">
      <alignment horizontal="center" vertical="center" wrapText="1"/>
    </xf>
    <xf numFmtId="0" fontId="18" fillId="0" borderId="0" xfId="0" applyFont="1"/>
    <xf numFmtId="49" fontId="19" fillId="11" borderId="0" xfId="0" applyNumberFormat="1" applyFont="1" applyFill="1" applyBorder="1" applyAlignment="1">
      <alignment vertical="center"/>
    </xf>
    <xf numFmtId="49" fontId="19" fillId="10" borderId="0" xfId="0" applyNumberFormat="1" applyFont="1" applyFill="1" applyBorder="1" applyAlignment="1">
      <alignment vertical="center"/>
    </xf>
    <xf numFmtId="49" fontId="19" fillId="8" borderId="0" xfId="0" applyNumberFormat="1" applyFont="1" applyFill="1" applyBorder="1" applyAlignment="1">
      <alignment vertical="center"/>
    </xf>
    <xf numFmtId="0" fontId="19" fillId="10" borderId="0" xfId="0" applyFont="1" applyFill="1" applyBorder="1" applyAlignment="1">
      <alignment vertical="center"/>
    </xf>
    <xf numFmtId="49" fontId="20" fillId="10" borderId="0" xfId="0" applyNumberFormat="1" applyFont="1" applyFill="1" applyBorder="1"/>
    <xf numFmtId="0" fontId="19" fillId="8" borderId="0" xfId="0" applyFont="1" applyFill="1" applyBorder="1" applyAlignment="1">
      <alignment vertical="center"/>
    </xf>
    <xf numFmtId="0" fontId="19" fillId="6" borderId="17" xfId="0" applyFont="1" applyFill="1" applyBorder="1" applyAlignment="1">
      <alignment horizontal="center" vertical="center"/>
    </xf>
    <xf numFmtId="0" fontId="19" fillId="7" borderId="16" xfId="0" applyFont="1" applyFill="1" applyBorder="1" applyAlignment="1">
      <alignment horizontal="center" vertical="center"/>
    </xf>
    <xf numFmtId="0" fontId="18" fillId="0" borderId="0" xfId="0" applyFont="1" applyBorder="1" applyAlignment="1">
      <alignment horizontal="center" vertical="center" wrapText="1"/>
    </xf>
    <xf numFmtId="0" fontId="21" fillId="0" borderId="10" xfId="0" applyFont="1" applyBorder="1" applyAlignment="1">
      <alignment horizontal="center" vertical="center"/>
    </xf>
    <xf numFmtId="49" fontId="19" fillId="0" borderId="0" xfId="0" applyNumberFormat="1" applyFont="1" applyFill="1" applyBorder="1" applyAlignment="1">
      <alignment vertical="center"/>
    </xf>
    <xf numFmtId="0" fontId="19" fillId="0" borderId="0" xfId="0" applyFont="1" applyFill="1" applyBorder="1" applyAlignment="1">
      <alignment vertical="center"/>
    </xf>
    <xf numFmtId="49" fontId="20" fillId="0" borderId="0" xfId="0" applyNumberFormat="1" applyFont="1" applyFill="1" applyBorder="1"/>
    <xf numFmtId="0" fontId="22" fillId="0" borderId="0" xfId="0" applyFont="1" applyBorder="1" applyAlignment="1">
      <alignment vertical="center"/>
    </xf>
    <xf numFmtId="0" fontId="23" fillId="0" borderId="0" xfId="0" applyFont="1"/>
    <xf numFmtId="0" fontId="21" fillId="0" borderId="39" xfId="0" applyFont="1" applyBorder="1" applyAlignment="1">
      <alignment horizontal="left"/>
    </xf>
    <xf numFmtId="0" fontId="18" fillId="0" borderId="40" xfId="0" applyFont="1" applyBorder="1" applyAlignment="1">
      <alignment horizontal="left"/>
    </xf>
    <xf numFmtId="0" fontId="24" fillId="8" borderId="18" xfId="1" applyFont="1" applyFill="1" applyBorder="1" applyAlignment="1" applyProtection="1">
      <alignment horizontal="center" vertical="center" wrapText="1"/>
    </xf>
    <xf numFmtId="0" fontId="25" fillId="0" borderId="0" xfId="0" applyFont="1" applyAlignment="1">
      <alignment horizontal="center"/>
    </xf>
    <xf numFmtId="0" fontId="18" fillId="0" borderId="5" xfId="0" applyFont="1" applyBorder="1" applyAlignment="1">
      <alignment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0" xfId="0" applyFont="1" applyBorder="1" applyAlignment="1">
      <alignment horizontal="center" vertical="center" wrapText="1"/>
    </xf>
    <xf numFmtId="0" fontId="0" fillId="0" borderId="41" xfId="0" applyBorder="1" applyAlignment="1">
      <alignment horizontal="center" vertical="center"/>
    </xf>
    <xf numFmtId="0" fontId="0" fillId="0" borderId="36" xfId="0" applyBorder="1" applyAlignment="1">
      <alignment horizontal="center" vertical="center"/>
    </xf>
    <xf numFmtId="0" fontId="0" fillId="0" borderId="42" xfId="0" applyBorder="1" applyAlignment="1">
      <alignment horizontal="center"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4" borderId="3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37" xfId="0" applyFont="1" applyFill="1" applyBorder="1"/>
    <xf numFmtId="0" fontId="2" fillId="4" borderId="48" xfId="0" applyFont="1" applyFill="1" applyBorder="1" applyAlignment="1">
      <alignment horizontal="center" vertical="center" wrapText="1"/>
    </xf>
    <xf numFmtId="164" fontId="2" fillId="4" borderId="47" xfId="0" applyNumberFormat="1" applyFont="1" applyFill="1" applyBorder="1" applyAlignment="1">
      <alignment horizontal="center" vertical="center"/>
    </xf>
    <xf numFmtId="0" fontId="2" fillId="4" borderId="48" xfId="0" applyFont="1" applyFill="1" applyBorder="1" applyAlignment="1">
      <alignment horizontal="center" vertical="center"/>
    </xf>
    <xf numFmtId="164" fontId="2" fillId="4" borderId="49" xfId="0" applyNumberFormat="1" applyFont="1" applyFill="1" applyBorder="1" applyAlignment="1">
      <alignment horizontal="center" vertical="center"/>
    </xf>
    <xf numFmtId="0" fontId="2" fillId="4" borderId="49" xfId="0" applyFont="1" applyFill="1" applyBorder="1" applyAlignment="1">
      <alignment horizontal="center" vertical="center" wrapText="1"/>
    </xf>
    <xf numFmtId="0" fontId="12" fillId="11" borderId="0" xfId="0" applyFont="1" applyFill="1" applyBorder="1"/>
    <xf numFmtId="49" fontId="19" fillId="11" borderId="19" xfId="0" applyNumberFormat="1" applyFont="1" applyFill="1" applyBorder="1" applyAlignment="1">
      <alignment vertical="center"/>
    </xf>
    <xf numFmtId="49" fontId="5" fillId="11" borderId="20" xfId="0" applyNumberFormat="1" applyFont="1" applyFill="1" applyBorder="1" applyAlignment="1">
      <alignment vertical="center"/>
    </xf>
    <xf numFmtId="49" fontId="5" fillId="11" borderId="20" xfId="0" applyNumberFormat="1" applyFont="1" applyFill="1" applyBorder="1"/>
    <xf numFmtId="49" fontId="7" fillId="11" borderId="21" xfId="0" applyNumberFormat="1" applyFont="1" applyFill="1" applyBorder="1" applyAlignment="1">
      <alignment horizontal="left" vertical="center"/>
    </xf>
    <xf numFmtId="49" fontId="0" fillId="0" borderId="12"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0" fontId="0" fillId="0" borderId="26" xfId="0" applyFont="1" applyBorder="1" applyAlignment="1">
      <alignment horizontal="center" vertical="center"/>
    </xf>
    <xf numFmtId="0" fontId="0" fillId="0" borderId="28"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4" fontId="0" fillId="0" borderId="27" xfId="0" applyNumberFormat="1" applyBorder="1" applyAlignment="1">
      <alignment horizontal="center" vertical="center"/>
    </xf>
    <xf numFmtId="164" fontId="0" fillId="0" borderId="29" xfId="0" applyNumberFormat="1" applyBorder="1" applyAlignment="1">
      <alignment horizontal="center" vertical="center"/>
    </xf>
    <xf numFmtId="164" fontId="0" fillId="0" borderId="31" xfId="0" applyNumberFormat="1" applyBorder="1" applyAlignment="1">
      <alignment horizontal="center" vertical="center"/>
    </xf>
    <xf numFmtId="0" fontId="0" fillId="0" borderId="30" xfId="0" applyFont="1" applyBorder="1" applyAlignment="1">
      <alignment horizontal="center" vertical="center"/>
    </xf>
    <xf numFmtId="164" fontId="0" fillId="0" borderId="1" xfId="0" applyNumberFormat="1" applyFont="1" applyBorder="1" applyAlignment="1">
      <alignment horizontal="center" vertical="center"/>
    </xf>
    <xf numFmtId="164" fontId="0" fillId="0" borderId="16" xfId="0" applyNumberFormat="1" applyFont="1" applyBorder="1" applyAlignment="1">
      <alignment horizontal="center" vertical="center"/>
    </xf>
    <xf numFmtId="164" fontId="0" fillId="0" borderId="17" xfId="0" applyNumberFormat="1" applyFont="1" applyBorder="1" applyAlignment="1">
      <alignment horizontal="center" vertical="center"/>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164" fontId="0" fillId="0" borderId="27" xfId="0" applyNumberFormat="1" applyFont="1" applyBorder="1" applyAlignment="1">
      <alignment horizontal="center" vertical="center"/>
    </xf>
    <xf numFmtId="164" fontId="0" fillId="0" borderId="29" xfId="0" applyNumberFormat="1" applyFont="1" applyBorder="1" applyAlignment="1">
      <alignment horizontal="center" vertical="center"/>
    </xf>
    <xf numFmtId="164" fontId="0" fillId="0" borderId="31" xfId="0" applyNumberFormat="1" applyFont="1" applyBorder="1" applyAlignment="1">
      <alignment horizontal="center" vertical="center"/>
    </xf>
    <xf numFmtId="49" fontId="0" fillId="0" borderId="7" xfId="0" applyNumberFormat="1" applyFont="1" applyFill="1" applyBorder="1" applyAlignment="1">
      <alignment horizontal="center" vertical="center" wrapText="1"/>
    </xf>
    <xf numFmtId="49" fontId="18" fillId="0" borderId="12"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0" fillId="8" borderId="22" xfId="0" applyFill="1" applyBorder="1" applyAlignment="1">
      <alignment horizontal="center"/>
    </xf>
    <xf numFmtId="0" fontId="0" fillId="8" borderId="23" xfId="0" applyFill="1" applyBorder="1" applyAlignment="1">
      <alignment horizontal="center"/>
    </xf>
    <xf numFmtId="0" fontId="0" fillId="5" borderId="22" xfId="0" applyFill="1" applyBorder="1" applyAlignment="1">
      <alignment horizontal="center"/>
    </xf>
    <xf numFmtId="0" fontId="0" fillId="5" borderId="32" xfId="0" applyFill="1" applyBorder="1" applyAlignment="1">
      <alignment horizontal="center"/>
    </xf>
    <xf numFmtId="0" fontId="0" fillId="5" borderId="23" xfId="0" applyFill="1" applyBorder="1" applyAlignment="1">
      <alignment horizontal="center"/>
    </xf>
    <xf numFmtId="0" fontId="0" fillId="5" borderId="6" xfId="0" applyFill="1" applyBorder="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cellXfs>
  <cellStyles count="2502">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Number of Unique Chemicals </a:t>
            </a:r>
          </a:p>
        </c:rich>
      </c:tx>
      <c:layout/>
      <c:overlay val="0"/>
    </c:title>
    <c:autoTitleDeleted val="0"/>
    <c:plotArea>
      <c:layout>
        <c:manualLayout>
          <c:layoutTarget val="inner"/>
          <c:xMode val="edge"/>
          <c:yMode val="edge"/>
          <c:x val="0.103140857392826"/>
          <c:y val="0.190866141732283"/>
          <c:w val="0.72624359353123302"/>
          <c:h val="0.63481381362762701"/>
        </c:manualLayout>
      </c:layout>
      <c:barChart>
        <c:barDir val="col"/>
        <c:grouping val="clustered"/>
        <c:varyColors val="0"/>
        <c:ser>
          <c:idx val="0"/>
          <c:order val="0"/>
          <c:tx>
            <c:v>Regulated</c:v>
          </c:tx>
          <c:invertIfNegative val="0"/>
          <c:dLbls>
            <c:showLegendKey val="0"/>
            <c:showVal val="1"/>
            <c:showCatName val="0"/>
            <c:showSerName val="0"/>
            <c:showPercent val="0"/>
            <c:showBubbleSize val="0"/>
            <c:showLeaderLines val="0"/>
          </c:dLbls>
          <c:cat>
            <c:strRef>
              <c:f>'Summary of Findings'!$B$124:$B$129</c:f>
              <c:strCache>
                <c:ptCount val="6"/>
                <c:pt idx="0">
                  <c:v>Endocrine Disrupting Chemicals (EDCs)</c:v>
                </c:pt>
                <c:pt idx="1">
                  <c:v>Halogenated Compound</c:v>
                </c:pt>
                <c:pt idx="2">
                  <c:v>Non-halogenated Compounds</c:v>
                </c:pt>
                <c:pt idx="3">
                  <c:v>Persistent Organic Pollutants (POPs)</c:v>
                </c:pt>
                <c:pt idx="4">
                  <c:v>Pesticide</c:v>
                </c:pt>
                <c:pt idx="5">
                  <c:v>Pharmaceutical and Personal Care Products (PPCPs)</c:v>
                </c:pt>
              </c:strCache>
            </c:strRef>
          </c:cat>
          <c:val>
            <c:numRef>
              <c:f>'Summary of Findings'!$C$124:$C$129</c:f>
              <c:numCache>
                <c:formatCode>General</c:formatCode>
                <c:ptCount val="6"/>
                <c:pt idx="0">
                  <c:v>18</c:v>
                </c:pt>
                <c:pt idx="1">
                  <c:v>68</c:v>
                </c:pt>
                <c:pt idx="2">
                  <c:v>97</c:v>
                </c:pt>
                <c:pt idx="3">
                  <c:v>35</c:v>
                </c:pt>
                <c:pt idx="4">
                  <c:v>193</c:v>
                </c:pt>
                <c:pt idx="5">
                  <c:v>2</c:v>
                </c:pt>
              </c:numCache>
            </c:numRef>
          </c:val>
        </c:ser>
        <c:ser>
          <c:idx val="1"/>
          <c:order val="1"/>
          <c:tx>
            <c:v>Research</c:v>
          </c:tx>
          <c:invertIfNegative val="0"/>
          <c:dLbls>
            <c:showLegendKey val="0"/>
            <c:showVal val="1"/>
            <c:showCatName val="0"/>
            <c:showSerName val="0"/>
            <c:showPercent val="0"/>
            <c:showBubbleSize val="0"/>
            <c:showLeaderLines val="0"/>
          </c:dLbls>
          <c:cat>
            <c:strRef>
              <c:f>'Summary of Findings'!$B$124:$B$129</c:f>
              <c:strCache>
                <c:ptCount val="6"/>
                <c:pt idx="0">
                  <c:v>Endocrine Disrupting Chemicals (EDCs)</c:v>
                </c:pt>
                <c:pt idx="1">
                  <c:v>Halogenated Compound</c:v>
                </c:pt>
                <c:pt idx="2">
                  <c:v>Non-halogenated Compounds</c:v>
                </c:pt>
                <c:pt idx="3">
                  <c:v>Persistent Organic Pollutants (POPs)</c:v>
                </c:pt>
                <c:pt idx="4">
                  <c:v>Pesticide</c:v>
                </c:pt>
                <c:pt idx="5">
                  <c:v>Pharmaceutical and Personal Care Products (PPCPs)</c:v>
                </c:pt>
              </c:strCache>
            </c:strRef>
          </c:cat>
          <c:val>
            <c:numRef>
              <c:f>'Summary of Findings'!$G$124:$G$129</c:f>
              <c:numCache>
                <c:formatCode>General</c:formatCode>
                <c:ptCount val="6"/>
                <c:pt idx="0">
                  <c:v>55</c:v>
                </c:pt>
                <c:pt idx="1">
                  <c:v>87</c:v>
                </c:pt>
                <c:pt idx="2">
                  <c:v>52</c:v>
                </c:pt>
                <c:pt idx="3">
                  <c:v>109</c:v>
                </c:pt>
                <c:pt idx="4">
                  <c:v>25</c:v>
                </c:pt>
                <c:pt idx="5">
                  <c:v>133</c:v>
                </c:pt>
              </c:numCache>
            </c:numRef>
          </c:val>
        </c:ser>
        <c:dLbls>
          <c:showLegendKey val="0"/>
          <c:showVal val="0"/>
          <c:showCatName val="0"/>
          <c:showSerName val="0"/>
          <c:showPercent val="0"/>
          <c:showBubbleSize val="0"/>
        </c:dLbls>
        <c:gapWidth val="150"/>
        <c:axId val="85152512"/>
        <c:axId val="85154048"/>
      </c:barChart>
      <c:catAx>
        <c:axId val="85152512"/>
        <c:scaling>
          <c:orientation val="minMax"/>
        </c:scaling>
        <c:delete val="0"/>
        <c:axPos val="b"/>
        <c:majorTickMark val="none"/>
        <c:minorTickMark val="none"/>
        <c:tickLblPos val="nextTo"/>
        <c:spPr>
          <a:ln w="12700">
            <a:solidFill>
              <a:schemeClr val="tx1"/>
            </a:solidFill>
          </a:ln>
        </c:spPr>
        <c:crossAx val="85154048"/>
        <c:crosses val="autoZero"/>
        <c:auto val="1"/>
        <c:lblAlgn val="ctr"/>
        <c:lblOffset val="100"/>
        <c:noMultiLvlLbl val="0"/>
      </c:catAx>
      <c:valAx>
        <c:axId val="85154048"/>
        <c:scaling>
          <c:orientation val="minMax"/>
        </c:scaling>
        <c:delete val="0"/>
        <c:axPos val="l"/>
        <c:majorGridlines>
          <c:spPr>
            <a:ln>
              <a:noFill/>
            </a:ln>
          </c:spPr>
        </c:majorGridlines>
        <c:numFmt formatCode="General" sourceLinked="1"/>
        <c:majorTickMark val="none"/>
        <c:minorTickMark val="none"/>
        <c:tickLblPos val="nextTo"/>
        <c:spPr>
          <a:ln w="12700">
            <a:solidFill>
              <a:schemeClr val="tx1"/>
            </a:solidFill>
          </a:ln>
        </c:spPr>
        <c:crossAx val="85152512"/>
        <c:crosses val="autoZero"/>
        <c:crossBetween val="between"/>
      </c:valAx>
    </c:plotArea>
    <c:legend>
      <c:legendPos val="r"/>
      <c:layout>
        <c:manualLayout>
          <c:xMode val="edge"/>
          <c:yMode val="edge"/>
          <c:x val="0.86652708378826204"/>
          <c:y val="0.371451422902846"/>
          <c:w val="0.13184159484142799"/>
          <c:h val="0.15693967387934801"/>
        </c:manualLayout>
      </c:layout>
      <c:overlay val="0"/>
      <c:txPr>
        <a:bodyPr/>
        <a:lstStyle/>
        <a:p>
          <a:pPr>
            <a:defRPr sz="1400"/>
          </a:pPr>
          <a:endParaRPr lang="en-US"/>
        </a:p>
      </c:txPr>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Number of Unique Chemicals in Pesticide Category </a:t>
            </a:r>
            <a:endParaRPr lang="en-US">
              <a:effectLst/>
            </a:endParaRPr>
          </a:p>
        </c:rich>
      </c:tx>
      <c:layout/>
      <c:overlay val="0"/>
    </c:title>
    <c:autoTitleDeleted val="0"/>
    <c:plotArea>
      <c:layout/>
      <c:barChart>
        <c:barDir val="col"/>
        <c:grouping val="clustered"/>
        <c:varyColors val="0"/>
        <c:ser>
          <c:idx val="0"/>
          <c:order val="0"/>
          <c:tx>
            <c:v>Regulated</c:v>
          </c:tx>
          <c:invertIfNegative val="0"/>
          <c:dLbls>
            <c:showLegendKey val="0"/>
            <c:showVal val="1"/>
            <c:showCatName val="0"/>
            <c:showSerName val="0"/>
            <c:showPercent val="0"/>
            <c:showBubbleSize val="0"/>
            <c:showLeaderLines val="0"/>
          </c:dLbls>
          <c:cat>
            <c:strRef>
              <c:f>'Summary of Findings'!$I$30:$I$34</c:f>
              <c:strCache>
                <c:ptCount val="5"/>
                <c:pt idx="0">
                  <c:v>Carbamate Pesticide</c:v>
                </c:pt>
                <c:pt idx="1">
                  <c:v>Organochlorine Pesticides</c:v>
                </c:pt>
                <c:pt idx="2">
                  <c:v>Organophosphate Pesticides</c:v>
                </c:pt>
                <c:pt idx="3">
                  <c:v>Organotins</c:v>
                </c:pt>
                <c:pt idx="4">
                  <c:v>Unclassified Pesticides</c:v>
                </c:pt>
              </c:strCache>
            </c:strRef>
          </c:cat>
          <c:val>
            <c:numRef>
              <c:f>'Summary of Findings'!$J$30:$J$34</c:f>
              <c:numCache>
                <c:formatCode>General</c:formatCode>
                <c:ptCount val="5"/>
                <c:pt idx="0">
                  <c:v>17</c:v>
                </c:pt>
                <c:pt idx="1">
                  <c:v>13</c:v>
                </c:pt>
                <c:pt idx="2">
                  <c:v>40</c:v>
                </c:pt>
                <c:pt idx="3">
                  <c:v>2</c:v>
                </c:pt>
                <c:pt idx="4">
                  <c:v>121</c:v>
                </c:pt>
              </c:numCache>
            </c:numRef>
          </c:val>
        </c:ser>
        <c:ser>
          <c:idx val="1"/>
          <c:order val="1"/>
          <c:tx>
            <c:v>Research</c:v>
          </c:tx>
          <c:invertIfNegative val="0"/>
          <c:dLbls>
            <c:showLegendKey val="0"/>
            <c:showVal val="1"/>
            <c:showCatName val="0"/>
            <c:showSerName val="0"/>
            <c:showPercent val="0"/>
            <c:showBubbleSize val="0"/>
            <c:showLeaderLines val="0"/>
          </c:dLbls>
          <c:cat>
            <c:strRef>
              <c:f>'Summary of Findings'!$I$30:$I$34</c:f>
              <c:strCache>
                <c:ptCount val="5"/>
                <c:pt idx="0">
                  <c:v>Carbamate Pesticide</c:v>
                </c:pt>
                <c:pt idx="1">
                  <c:v>Organochlorine Pesticides</c:v>
                </c:pt>
                <c:pt idx="2">
                  <c:v>Organophosphate Pesticides</c:v>
                </c:pt>
                <c:pt idx="3">
                  <c:v>Organotins</c:v>
                </c:pt>
                <c:pt idx="4">
                  <c:v>Unclassified Pesticides</c:v>
                </c:pt>
              </c:strCache>
            </c:strRef>
          </c:cat>
          <c:val>
            <c:numRef>
              <c:f>'Summary of Findings'!$N$30:$N$34</c:f>
              <c:numCache>
                <c:formatCode>General</c:formatCode>
                <c:ptCount val="5"/>
                <c:pt idx="0">
                  <c:v>0</c:v>
                </c:pt>
                <c:pt idx="1">
                  <c:v>3</c:v>
                </c:pt>
                <c:pt idx="2">
                  <c:v>2</c:v>
                </c:pt>
                <c:pt idx="3">
                  <c:v>11</c:v>
                </c:pt>
                <c:pt idx="4">
                  <c:v>9</c:v>
                </c:pt>
              </c:numCache>
            </c:numRef>
          </c:val>
        </c:ser>
        <c:dLbls>
          <c:showLegendKey val="0"/>
          <c:showVal val="0"/>
          <c:showCatName val="0"/>
          <c:showSerName val="0"/>
          <c:showPercent val="0"/>
          <c:showBubbleSize val="0"/>
        </c:dLbls>
        <c:gapWidth val="150"/>
        <c:axId val="87371776"/>
        <c:axId val="87373312"/>
      </c:barChart>
      <c:catAx>
        <c:axId val="87371776"/>
        <c:scaling>
          <c:orientation val="minMax"/>
        </c:scaling>
        <c:delete val="0"/>
        <c:axPos val="b"/>
        <c:majorTickMark val="none"/>
        <c:minorTickMark val="none"/>
        <c:tickLblPos val="nextTo"/>
        <c:spPr>
          <a:ln w="12700">
            <a:solidFill>
              <a:schemeClr val="tx1"/>
            </a:solidFill>
          </a:ln>
        </c:spPr>
        <c:crossAx val="87373312"/>
        <c:crosses val="autoZero"/>
        <c:auto val="1"/>
        <c:lblAlgn val="ctr"/>
        <c:lblOffset val="100"/>
        <c:noMultiLvlLbl val="0"/>
      </c:catAx>
      <c:valAx>
        <c:axId val="87373312"/>
        <c:scaling>
          <c:orientation val="minMax"/>
        </c:scaling>
        <c:delete val="0"/>
        <c:axPos val="l"/>
        <c:majorGridlines>
          <c:spPr>
            <a:ln>
              <a:noFill/>
            </a:ln>
          </c:spPr>
        </c:majorGridlines>
        <c:numFmt formatCode="General" sourceLinked="1"/>
        <c:majorTickMark val="none"/>
        <c:minorTickMark val="none"/>
        <c:tickLblPos val="nextTo"/>
        <c:spPr>
          <a:ln w="12700"/>
        </c:spPr>
        <c:crossAx val="87371776"/>
        <c:crosses val="autoZero"/>
        <c:crossBetween val="between"/>
      </c:valAx>
    </c:plotArea>
    <c:legend>
      <c:legendPos val="r"/>
      <c:layout>
        <c:manualLayout>
          <c:xMode val="edge"/>
          <c:yMode val="edge"/>
          <c:x val="0.85857638440686701"/>
          <c:y val="0.36633595053818802"/>
          <c:w val="0.14142361559313299"/>
          <c:h val="0.141759164883906"/>
        </c:manualLayout>
      </c:layout>
      <c:overlay val="0"/>
      <c:txPr>
        <a:bodyPr/>
        <a:lstStyle/>
        <a:p>
          <a:pPr>
            <a:defRPr sz="1400"/>
          </a:pPr>
          <a:endParaRPr lang="en-US"/>
        </a:p>
      </c:txPr>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Number of Unique Chemicals in Pharmaceuticals and Personal Care Products Identified in Research</a:t>
            </a:r>
            <a:endParaRPr lang="en-US">
              <a:effectLst/>
            </a:endParaRPr>
          </a:p>
        </c:rich>
      </c:tx>
      <c:layout/>
      <c:overlay val="0"/>
    </c:title>
    <c:autoTitleDeleted val="0"/>
    <c:plotArea>
      <c:layout>
        <c:manualLayout>
          <c:layoutTarget val="inner"/>
          <c:xMode val="edge"/>
          <c:yMode val="edge"/>
          <c:x val="0.16821618923401399"/>
          <c:y val="0.219336219336219"/>
          <c:w val="0.47955010224948902"/>
          <c:h val="0.67676767676767702"/>
        </c:manualLayout>
      </c:layout>
      <c:pieChart>
        <c:varyColors val="1"/>
        <c:ser>
          <c:idx val="0"/>
          <c:order val="0"/>
          <c:dLbls>
            <c:showLegendKey val="0"/>
            <c:showVal val="1"/>
            <c:showCatName val="0"/>
            <c:showSerName val="0"/>
            <c:showPercent val="0"/>
            <c:showBubbleSize val="0"/>
            <c:showLeaderLines val="1"/>
          </c:dLbls>
          <c:cat>
            <c:strRef>
              <c:f>'Summary of Findings'!$I$35:$I$42</c:f>
              <c:strCache>
                <c:ptCount val="8"/>
                <c:pt idx="0">
                  <c:v>Antibiotic</c:v>
                </c:pt>
                <c:pt idx="1">
                  <c:v>Antifungal</c:v>
                </c:pt>
                <c:pt idx="2">
                  <c:v>Antimicrobial</c:v>
                </c:pt>
                <c:pt idx="3">
                  <c:v>Cosmetic</c:v>
                </c:pt>
                <c:pt idx="4">
                  <c:v>Fragrance</c:v>
                </c:pt>
                <c:pt idx="5">
                  <c:v>Fungicide</c:v>
                </c:pt>
                <c:pt idx="6">
                  <c:v>Pharmaceutical</c:v>
                </c:pt>
                <c:pt idx="7">
                  <c:v>Siloxanes</c:v>
                </c:pt>
              </c:strCache>
            </c:strRef>
          </c:cat>
          <c:val>
            <c:numRef>
              <c:f>'Summary of Findings'!$N$35:$N$42</c:f>
              <c:numCache>
                <c:formatCode>General</c:formatCode>
                <c:ptCount val="8"/>
                <c:pt idx="0">
                  <c:v>43</c:v>
                </c:pt>
                <c:pt idx="1">
                  <c:v>1</c:v>
                </c:pt>
                <c:pt idx="2">
                  <c:v>3</c:v>
                </c:pt>
                <c:pt idx="3">
                  <c:v>10</c:v>
                </c:pt>
                <c:pt idx="4">
                  <c:v>16</c:v>
                </c:pt>
                <c:pt idx="5">
                  <c:v>1</c:v>
                </c:pt>
                <c:pt idx="6">
                  <c:v>53</c:v>
                </c:pt>
                <c:pt idx="7">
                  <c:v>1</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5872292803890296"/>
          <c:y val="0.27393462180863798"/>
          <c:w val="0.16255443444276893"/>
          <c:h val="0.52176279012243898"/>
        </c:manualLayout>
      </c:layout>
      <c:overlay val="0"/>
      <c:txPr>
        <a:bodyPr/>
        <a:lstStyle/>
        <a:p>
          <a:pPr>
            <a:defRPr sz="1400"/>
          </a:pPr>
          <a:endParaRPr lang="en-US"/>
        </a:p>
      </c:txPr>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800" b="1" i="0" baseline="0">
                <a:effectLst/>
              </a:rPr>
              <a:t>Number of Unique Chemicals in Persistent Organic Pollutant Category </a:t>
            </a:r>
            <a:endParaRPr lang="en-US">
              <a:effectLst/>
            </a:endParaRPr>
          </a:p>
        </c:rich>
      </c:tx>
      <c:layout/>
      <c:overlay val="0"/>
    </c:title>
    <c:autoTitleDeleted val="0"/>
    <c:plotArea>
      <c:layout>
        <c:manualLayout>
          <c:layoutTarget val="inner"/>
          <c:xMode val="edge"/>
          <c:yMode val="edge"/>
          <c:x val="0.13193981566257701"/>
          <c:y val="0.170680628272251"/>
          <c:w val="0.66131676127693295"/>
          <c:h val="0.51900894587129498"/>
        </c:manualLayout>
      </c:layout>
      <c:barChart>
        <c:barDir val="col"/>
        <c:grouping val="clustered"/>
        <c:varyColors val="0"/>
        <c:ser>
          <c:idx val="0"/>
          <c:order val="0"/>
          <c:tx>
            <c:v>Regulated</c:v>
          </c:tx>
          <c:invertIfNegative val="0"/>
          <c:dLbls>
            <c:showLegendKey val="0"/>
            <c:showVal val="1"/>
            <c:showCatName val="0"/>
            <c:showSerName val="0"/>
            <c:showPercent val="0"/>
            <c:showBubbleSize val="0"/>
            <c:showLeaderLines val="0"/>
          </c:dLbls>
          <c:cat>
            <c:strRef>
              <c:f>'Summary of Findings'!$I$24:$I$29</c:f>
              <c:strCache>
                <c:ptCount val="6"/>
                <c:pt idx="0">
                  <c:v>Brominated Fire Retardant (POP)</c:v>
                </c:pt>
                <c:pt idx="1">
                  <c:v>Dioxins and Furans </c:v>
                </c:pt>
                <c:pt idx="2">
                  <c:v>Organochlorine Pesticides (POP)</c:v>
                </c:pt>
                <c:pt idx="3">
                  <c:v>Perfluorochemicals (PFCs) (POP)</c:v>
                </c:pt>
                <c:pt idx="4">
                  <c:v>Polychlorinated Biphenyls (PCBs)</c:v>
                </c:pt>
                <c:pt idx="5">
                  <c:v>POP Candidate</c:v>
                </c:pt>
              </c:strCache>
            </c:strRef>
          </c:cat>
          <c:val>
            <c:numRef>
              <c:f>'Summary of Findings'!$J$24:$J$29</c:f>
              <c:numCache>
                <c:formatCode>General</c:formatCode>
                <c:ptCount val="6"/>
                <c:pt idx="0">
                  <c:v>6</c:v>
                </c:pt>
                <c:pt idx="1">
                  <c:v>1</c:v>
                </c:pt>
                <c:pt idx="2">
                  <c:v>18</c:v>
                </c:pt>
                <c:pt idx="3">
                  <c:v>1</c:v>
                </c:pt>
                <c:pt idx="4">
                  <c:v>3</c:v>
                </c:pt>
                <c:pt idx="5">
                  <c:v>5</c:v>
                </c:pt>
              </c:numCache>
            </c:numRef>
          </c:val>
        </c:ser>
        <c:ser>
          <c:idx val="1"/>
          <c:order val="1"/>
          <c:tx>
            <c:v>Research</c:v>
          </c:tx>
          <c:invertIfNegative val="0"/>
          <c:dLbls>
            <c:showLegendKey val="0"/>
            <c:showVal val="1"/>
            <c:showCatName val="0"/>
            <c:showSerName val="0"/>
            <c:showPercent val="0"/>
            <c:showBubbleSize val="0"/>
            <c:showLeaderLines val="0"/>
          </c:dLbls>
          <c:cat>
            <c:strRef>
              <c:f>'Summary of Findings'!$I$24:$I$29</c:f>
              <c:strCache>
                <c:ptCount val="6"/>
                <c:pt idx="0">
                  <c:v>Brominated Fire Retardant (POP)</c:v>
                </c:pt>
                <c:pt idx="1">
                  <c:v>Dioxins and Furans </c:v>
                </c:pt>
                <c:pt idx="2">
                  <c:v>Organochlorine Pesticides (POP)</c:v>
                </c:pt>
                <c:pt idx="3">
                  <c:v>Perfluorochemicals (PFCs) (POP)</c:v>
                </c:pt>
                <c:pt idx="4">
                  <c:v>Polychlorinated Biphenyls (PCBs)</c:v>
                </c:pt>
                <c:pt idx="5">
                  <c:v>POP Candidate</c:v>
                </c:pt>
              </c:strCache>
            </c:strRef>
          </c:cat>
          <c:val>
            <c:numRef>
              <c:f>'Summary of Findings'!$N$24:$N$29</c:f>
              <c:numCache>
                <c:formatCode>General</c:formatCode>
                <c:ptCount val="6"/>
                <c:pt idx="0">
                  <c:v>19</c:v>
                </c:pt>
                <c:pt idx="1">
                  <c:v>34</c:v>
                </c:pt>
                <c:pt idx="2">
                  <c:v>14</c:v>
                </c:pt>
                <c:pt idx="3">
                  <c:v>1</c:v>
                </c:pt>
                <c:pt idx="4">
                  <c:v>37</c:v>
                </c:pt>
                <c:pt idx="5">
                  <c:v>5</c:v>
                </c:pt>
              </c:numCache>
            </c:numRef>
          </c:val>
        </c:ser>
        <c:dLbls>
          <c:showLegendKey val="0"/>
          <c:showVal val="0"/>
          <c:showCatName val="0"/>
          <c:showSerName val="0"/>
          <c:showPercent val="0"/>
          <c:showBubbleSize val="0"/>
        </c:dLbls>
        <c:gapWidth val="150"/>
        <c:axId val="87451520"/>
        <c:axId val="87453056"/>
      </c:barChart>
      <c:catAx>
        <c:axId val="87451520"/>
        <c:scaling>
          <c:orientation val="minMax"/>
        </c:scaling>
        <c:delete val="0"/>
        <c:axPos val="b"/>
        <c:majorTickMark val="none"/>
        <c:minorTickMark val="none"/>
        <c:tickLblPos val="nextTo"/>
        <c:spPr>
          <a:ln w="12700">
            <a:solidFill>
              <a:schemeClr val="tx1"/>
            </a:solidFill>
          </a:ln>
        </c:spPr>
        <c:crossAx val="87453056"/>
        <c:crosses val="autoZero"/>
        <c:auto val="1"/>
        <c:lblAlgn val="ctr"/>
        <c:lblOffset val="100"/>
        <c:noMultiLvlLbl val="0"/>
      </c:catAx>
      <c:valAx>
        <c:axId val="87453056"/>
        <c:scaling>
          <c:orientation val="minMax"/>
        </c:scaling>
        <c:delete val="0"/>
        <c:axPos val="l"/>
        <c:majorGridlines>
          <c:spPr>
            <a:ln>
              <a:noFill/>
            </a:ln>
          </c:spPr>
        </c:majorGridlines>
        <c:numFmt formatCode="General" sourceLinked="1"/>
        <c:majorTickMark val="none"/>
        <c:minorTickMark val="none"/>
        <c:tickLblPos val="nextTo"/>
        <c:spPr>
          <a:ln w="12700"/>
        </c:spPr>
        <c:crossAx val="87451520"/>
        <c:crosses val="autoZero"/>
        <c:crossBetween val="between"/>
      </c:valAx>
    </c:plotArea>
    <c:legend>
      <c:legendPos val="r"/>
      <c:layout>
        <c:manualLayout>
          <c:xMode val="edge"/>
          <c:yMode val="edge"/>
          <c:x val="0.81981673075749195"/>
          <c:y val="0.36371810199117799"/>
          <c:w val="0.14142361559313299"/>
          <c:h val="0.175790493465804"/>
        </c:manualLayout>
      </c:layout>
      <c:overlay val="0"/>
      <c:txPr>
        <a:bodyPr/>
        <a:lstStyle/>
        <a:p>
          <a:pPr>
            <a:defRPr sz="1400"/>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347382</xdr:colOff>
      <xdr:row>46</xdr:row>
      <xdr:rowOff>6350</xdr:rowOff>
    </xdr:from>
    <xdr:to>
      <xdr:col>8</xdr:col>
      <xdr:colOff>977900</xdr:colOff>
      <xdr:row>72</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1109382</xdr:colOff>
      <xdr:row>44</xdr:row>
      <xdr:rowOff>146050</xdr:rowOff>
    </xdr:from>
    <xdr:to>
      <xdr:col>16</xdr:col>
      <xdr:colOff>145677</xdr:colOff>
      <xdr:row>74</xdr:row>
      <xdr:rowOff>38101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759758</xdr:colOff>
      <xdr:row>75</xdr:row>
      <xdr:rowOff>138954</xdr:rowOff>
    </xdr:from>
    <xdr:to>
      <xdr:col>18</xdr:col>
      <xdr:colOff>1079500</xdr:colOff>
      <xdr:row>107</xdr:row>
      <xdr:rowOff>113554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401170</xdr:colOff>
      <xdr:row>74</xdr:row>
      <xdr:rowOff>63499</xdr:rowOff>
    </xdr:from>
    <xdr:to>
      <xdr:col>8</xdr:col>
      <xdr:colOff>403411</xdr:colOff>
      <xdr:row>106</xdr:row>
      <xdr:rowOff>145676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288</xdr:row>
      <xdr:rowOff>0</xdr:rowOff>
    </xdr:from>
    <xdr:to>
      <xdr:col>4</xdr:col>
      <xdr:colOff>12700</xdr:colOff>
      <xdr:row>288</xdr:row>
      <xdr:rowOff>88900</xdr:rowOff>
    </xdr:to>
    <xdr:pic>
      <xdr:nvPicPr>
        <xdr:cNvPr id="2" name="Picture 31"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9100" y="40513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288</xdr:row>
      <xdr:rowOff>0</xdr:rowOff>
    </xdr:from>
    <xdr:to>
      <xdr:col>4</xdr:col>
      <xdr:colOff>12700</xdr:colOff>
      <xdr:row>288</xdr:row>
      <xdr:rowOff>88900</xdr:rowOff>
    </xdr:to>
    <xdr:pic>
      <xdr:nvPicPr>
        <xdr:cNvPr id="3" name="Picture 32"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9100" y="40513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300</xdr:row>
      <xdr:rowOff>0</xdr:rowOff>
    </xdr:from>
    <xdr:to>
      <xdr:col>13</xdr:col>
      <xdr:colOff>12700</xdr:colOff>
      <xdr:row>300</xdr:row>
      <xdr:rowOff>88900</xdr:rowOff>
    </xdr:to>
    <xdr:pic>
      <xdr:nvPicPr>
        <xdr:cNvPr id="2" name="Picture 31"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25900" y="7620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300</xdr:row>
      <xdr:rowOff>0</xdr:rowOff>
    </xdr:from>
    <xdr:to>
      <xdr:col>13</xdr:col>
      <xdr:colOff>12700</xdr:colOff>
      <xdr:row>300</xdr:row>
      <xdr:rowOff>88900</xdr:rowOff>
    </xdr:to>
    <xdr:pic>
      <xdr:nvPicPr>
        <xdr:cNvPr id="3" name="Picture 32"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825900" y="7620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0</xdr:colOff>
      <xdr:row>3</xdr:row>
      <xdr:rowOff>0</xdr:rowOff>
    </xdr:from>
    <xdr:to>
      <xdr:col>20</xdr:col>
      <xdr:colOff>12700</xdr:colOff>
      <xdr:row>3</xdr:row>
      <xdr:rowOff>88900</xdr:rowOff>
    </xdr:to>
    <xdr:pic>
      <xdr:nvPicPr>
        <xdr:cNvPr id="2" name="Picture 31"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89500" y="7620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3</xdr:row>
      <xdr:rowOff>0</xdr:rowOff>
    </xdr:from>
    <xdr:to>
      <xdr:col>20</xdr:col>
      <xdr:colOff>12700</xdr:colOff>
      <xdr:row>3</xdr:row>
      <xdr:rowOff>88900</xdr:rowOff>
    </xdr:to>
    <xdr:pic>
      <xdr:nvPicPr>
        <xdr:cNvPr id="3" name="Picture 32" descr="cle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89500" y="762000"/>
          <a:ext cx="12700" cy="8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commonchemistry.org/ChemicalDetail.aspx?ref=120068-37-3"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commonchemistry.org/ChemicalDetail.aspx?ref=120068-37-3"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E43"/>
  <sheetViews>
    <sheetView tabSelected="1" topLeftCell="A13" zoomScale="85" zoomScaleNormal="85" workbookViewId="0">
      <selection activeCell="C15" sqref="C15"/>
    </sheetView>
  </sheetViews>
  <sheetFormatPr defaultColWidth="11.42578125" defaultRowHeight="12.75" x14ac:dyDescent="0.2"/>
  <cols>
    <col min="2" max="2" width="22.140625" bestFit="1" customWidth="1"/>
    <col min="3" max="3" width="73.28515625" customWidth="1"/>
    <col min="4" max="4" width="5.85546875" customWidth="1"/>
    <col min="5" max="5" width="47.140625" style="193" customWidth="1"/>
  </cols>
  <sheetData>
    <row r="1" spans="2:5" ht="13.5" thickBot="1" x14ac:dyDescent="0.25"/>
    <row r="2" spans="2:5" x14ac:dyDescent="0.2">
      <c r="B2" s="187" t="s">
        <v>2572</v>
      </c>
      <c r="C2" s="218" t="s">
        <v>2628</v>
      </c>
      <c r="E2" s="214" t="s">
        <v>2612</v>
      </c>
    </row>
    <row r="3" spans="2:5" ht="13.5" thickBot="1" x14ac:dyDescent="0.25">
      <c r="B3" s="188" t="s">
        <v>2573</v>
      </c>
      <c r="C3" s="189" t="s">
        <v>2574</v>
      </c>
      <c r="E3" s="215" t="s">
        <v>2611</v>
      </c>
    </row>
    <row r="4" spans="2:5" x14ac:dyDescent="0.2">
      <c r="B4" s="188" t="s">
        <v>2575</v>
      </c>
      <c r="C4" s="189" t="s">
        <v>2576</v>
      </c>
    </row>
    <row r="5" spans="2:5" ht="13.5" thickBot="1" x14ac:dyDescent="0.25">
      <c r="B5" s="190" t="s">
        <v>2592</v>
      </c>
      <c r="C5" s="192" t="s">
        <v>2617</v>
      </c>
    </row>
    <row r="6" spans="2:5" ht="60" customHeight="1" thickBot="1" x14ac:dyDescent="0.25">
      <c r="B6" s="179" t="s">
        <v>2578</v>
      </c>
      <c r="C6" s="191" t="s">
        <v>2619</v>
      </c>
    </row>
    <row r="7" spans="2:5" ht="128.25" thickBot="1" x14ac:dyDescent="0.25">
      <c r="B7" s="179" t="s">
        <v>2577</v>
      </c>
      <c r="C7" s="180" t="s">
        <v>2629</v>
      </c>
    </row>
    <row r="8" spans="2:5" ht="128.25" thickBot="1" x14ac:dyDescent="0.25">
      <c r="B8" s="179" t="s">
        <v>2583</v>
      </c>
      <c r="C8" s="180" t="s">
        <v>2620</v>
      </c>
      <c r="E8" s="194"/>
    </row>
    <row r="9" spans="2:5" ht="102.75" thickBot="1" x14ac:dyDescent="0.25">
      <c r="B9" s="181" t="s">
        <v>2579</v>
      </c>
      <c r="C9" s="182" t="s">
        <v>2621</v>
      </c>
      <c r="E9" s="216" t="s">
        <v>2585</v>
      </c>
    </row>
    <row r="10" spans="2:5" ht="90" thickBot="1" x14ac:dyDescent="0.25">
      <c r="B10" s="183"/>
      <c r="C10" s="184" t="s">
        <v>2622</v>
      </c>
      <c r="E10" s="216" t="s">
        <v>2586</v>
      </c>
    </row>
    <row r="11" spans="2:5" ht="76.5" x14ac:dyDescent="0.2">
      <c r="B11" s="183"/>
      <c r="C11" s="184" t="s">
        <v>2625</v>
      </c>
      <c r="E11"/>
    </row>
    <row r="12" spans="2:5" ht="64.5" thickBot="1" x14ac:dyDescent="0.25">
      <c r="B12" s="185"/>
      <c r="C12" s="186" t="s">
        <v>2623</v>
      </c>
      <c r="E12" s="217"/>
    </row>
    <row r="13" spans="2:5" ht="105" customHeight="1" thickBot="1" x14ac:dyDescent="0.25">
      <c r="B13" s="179" t="s">
        <v>2580</v>
      </c>
      <c r="C13" s="180" t="s">
        <v>2624</v>
      </c>
      <c r="E13" s="216" t="s">
        <v>2589</v>
      </c>
    </row>
    <row r="14" spans="2:5" ht="132.94999999999999" customHeight="1" thickBot="1" x14ac:dyDescent="0.25">
      <c r="B14" s="179" t="s">
        <v>2582</v>
      </c>
      <c r="C14" s="191" t="s">
        <v>2630</v>
      </c>
      <c r="E14" s="216" t="s">
        <v>2590</v>
      </c>
    </row>
    <row r="15" spans="2:5" ht="107.1" customHeight="1" thickBot="1" x14ac:dyDescent="0.25">
      <c r="B15" s="179" t="s">
        <v>2581</v>
      </c>
      <c r="C15" s="180" t="s">
        <v>2626</v>
      </c>
      <c r="E15" s="216" t="s">
        <v>2591</v>
      </c>
    </row>
    <row r="16" spans="2:5" ht="141" thickBot="1" x14ac:dyDescent="0.25">
      <c r="B16" s="179" t="s">
        <v>2616</v>
      </c>
      <c r="C16" s="180" t="s">
        <v>2627</v>
      </c>
      <c r="E16" s="194"/>
    </row>
    <row r="17" spans="5:5" x14ac:dyDescent="0.2">
      <c r="E17" s="194"/>
    </row>
    <row r="18" spans="5:5" x14ac:dyDescent="0.2">
      <c r="E18" s="194"/>
    </row>
    <row r="19" spans="5:5" x14ac:dyDescent="0.2">
      <c r="E19" s="194"/>
    </row>
    <row r="20" spans="5:5" x14ac:dyDescent="0.2">
      <c r="E20" s="194"/>
    </row>
    <row r="21" spans="5:5" x14ac:dyDescent="0.2">
      <c r="E21" s="194"/>
    </row>
    <row r="22" spans="5:5" x14ac:dyDescent="0.2">
      <c r="E22" s="194"/>
    </row>
    <row r="23" spans="5:5" x14ac:dyDescent="0.2">
      <c r="E23" s="194"/>
    </row>
    <row r="24" spans="5:5" x14ac:dyDescent="0.2">
      <c r="E24" s="194"/>
    </row>
    <row r="25" spans="5:5" x14ac:dyDescent="0.2">
      <c r="E25" s="194"/>
    </row>
    <row r="26" spans="5:5" x14ac:dyDescent="0.2">
      <c r="E26" s="194"/>
    </row>
    <row r="27" spans="5:5" x14ac:dyDescent="0.2">
      <c r="E27" s="194"/>
    </row>
    <row r="28" spans="5:5" x14ac:dyDescent="0.2">
      <c r="E28" s="194"/>
    </row>
    <row r="29" spans="5:5" x14ac:dyDescent="0.2">
      <c r="E29" s="194"/>
    </row>
    <row r="30" spans="5:5" x14ac:dyDescent="0.2">
      <c r="E30" s="194"/>
    </row>
    <row r="31" spans="5:5" x14ac:dyDescent="0.2">
      <c r="E31" s="194"/>
    </row>
    <row r="32" spans="5:5" x14ac:dyDescent="0.2">
      <c r="E32" s="194"/>
    </row>
    <row r="33" spans="5:5" x14ac:dyDescent="0.2">
      <c r="E33" s="194"/>
    </row>
    <row r="34" spans="5:5" x14ac:dyDescent="0.2">
      <c r="E34" s="194"/>
    </row>
    <row r="35" spans="5:5" x14ac:dyDescent="0.2">
      <c r="E35" s="194"/>
    </row>
    <row r="36" spans="5:5" x14ac:dyDescent="0.2">
      <c r="E36" s="194"/>
    </row>
    <row r="37" spans="5:5" x14ac:dyDescent="0.2">
      <c r="E37" s="194"/>
    </row>
    <row r="38" spans="5:5" x14ac:dyDescent="0.2">
      <c r="E38" s="194"/>
    </row>
    <row r="39" spans="5:5" x14ac:dyDescent="0.2">
      <c r="E39" s="194"/>
    </row>
    <row r="40" spans="5:5" x14ac:dyDescent="0.2">
      <c r="E40" s="194"/>
    </row>
    <row r="41" spans="5:5" x14ac:dyDescent="0.2">
      <c r="E41" s="194"/>
    </row>
    <row r="42" spans="5:5" x14ac:dyDescent="0.2">
      <c r="E42" s="194"/>
    </row>
    <row r="43" spans="5:5" x14ac:dyDescent="0.2">
      <c r="E43" s="194"/>
    </row>
  </sheetData>
  <phoneticPr fontId="5" type="noConversion"/>
  <hyperlinks>
    <hyperlink ref="E9" location="'List of Regulations'!A1" display="Link to List of Regulations "/>
    <hyperlink ref="E10" location="'Regulated Compounds'!A1" display="Link to 'Regulated Compounds'"/>
    <hyperlink ref="E13" location="'Regulated Compounds'!A1" display="Link to 'Regulated Compounds'"/>
    <hyperlink ref="E14" location="'Regulated Compounds'!A1" display="Link to 'Priority List'"/>
    <hyperlink ref="E15" location="'Regulated Compounds'!A1" display="Link to 'Summary of Findings'"/>
  </hyperlinks>
  <pageMargins left="0.75000000000000011" right="0.75000000000000011" top="1" bottom="1" header="0.5" footer="0.5"/>
  <pageSetup paperSize="9" scale="50" fitToHeight="2"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X129"/>
  <sheetViews>
    <sheetView zoomScale="85" zoomScaleNormal="85" zoomScalePageLayoutView="85" workbookViewId="0">
      <selection activeCell="B35" sqref="B35:B42"/>
    </sheetView>
  </sheetViews>
  <sheetFormatPr defaultColWidth="11.42578125" defaultRowHeight="12.75" x14ac:dyDescent="0.2"/>
  <cols>
    <col min="2" max="2" width="34.85546875" customWidth="1"/>
    <col min="3" max="3" width="10.42578125" customWidth="1"/>
    <col min="4" max="4" width="8.7109375" customWidth="1"/>
    <col min="5" max="5" width="11.28515625" customWidth="1"/>
    <col min="6" max="6" width="6.7109375" customWidth="1"/>
    <col min="7" max="7" width="11.140625" customWidth="1"/>
    <col min="8" max="8" width="6.140625" customWidth="1"/>
    <col min="9" max="9" width="35.28515625" customWidth="1"/>
    <col min="11" max="11" width="11" bestFit="1" customWidth="1"/>
    <col min="17" max="17" width="2.28515625" customWidth="1"/>
    <col min="18" max="18" width="1.85546875" customWidth="1"/>
    <col min="19" max="19" width="32.85546875" bestFit="1" customWidth="1"/>
    <col min="20" max="20" width="21.28515625" bestFit="1" customWidth="1"/>
    <col min="21" max="21" width="36" customWidth="1"/>
    <col min="24" max="24" width="17.42578125" customWidth="1"/>
  </cols>
  <sheetData>
    <row r="2" spans="2:24" x14ac:dyDescent="0.2">
      <c r="B2" s="139" t="s">
        <v>2489</v>
      </c>
      <c r="S2" s="213" t="s">
        <v>2610</v>
      </c>
    </row>
    <row r="3" spans="2:24" ht="13.5" thickBot="1" x14ac:dyDescent="0.25">
      <c r="S3" s="198"/>
    </row>
    <row r="4" spans="2:24" x14ac:dyDescent="0.2">
      <c r="C4" s="274" t="s">
        <v>2569</v>
      </c>
      <c r="D4" s="275"/>
      <c r="E4" s="276" t="s">
        <v>2570</v>
      </c>
      <c r="F4" s="277"/>
      <c r="G4" s="277"/>
      <c r="H4" s="278"/>
      <c r="J4" s="274" t="s">
        <v>2569</v>
      </c>
      <c r="K4" s="275"/>
      <c r="L4" s="276" t="s">
        <v>2570</v>
      </c>
      <c r="M4" s="279"/>
      <c r="N4" s="277"/>
      <c r="O4" s="278"/>
      <c r="S4" s="271" t="s">
        <v>18</v>
      </c>
      <c r="T4" s="272"/>
      <c r="U4" s="272"/>
      <c r="V4" s="273"/>
    </row>
    <row r="5" spans="2:24" ht="26.25" thickBot="1" x14ac:dyDescent="0.25">
      <c r="B5" s="137" t="s">
        <v>19</v>
      </c>
      <c r="C5" s="143" t="s">
        <v>2571</v>
      </c>
      <c r="D5" s="144" t="s">
        <v>2568</v>
      </c>
      <c r="E5" s="143" t="s">
        <v>2532</v>
      </c>
      <c r="F5" s="138" t="s">
        <v>2568</v>
      </c>
      <c r="G5" s="138" t="s">
        <v>2571</v>
      </c>
      <c r="H5" s="144" t="s">
        <v>2568</v>
      </c>
      <c r="I5" s="150" t="s">
        <v>1302</v>
      </c>
      <c r="J5" s="143" t="s">
        <v>2571</v>
      </c>
      <c r="K5" s="144" t="s">
        <v>2568</v>
      </c>
      <c r="L5" s="226" t="s">
        <v>2532</v>
      </c>
      <c r="M5" s="138" t="s">
        <v>2568</v>
      </c>
      <c r="N5" s="227" t="s">
        <v>2571</v>
      </c>
      <c r="O5" s="144" t="s">
        <v>2568</v>
      </c>
      <c r="S5" s="128" t="s">
        <v>16</v>
      </c>
      <c r="T5" s="129" t="s">
        <v>1302</v>
      </c>
      <c r="U5" s="129" t="s">
        <v>17</v>
      </c>
      <c r="V5" s="130" t="s">
        <v>21</v>
      </c>
    </row>
    <row r="6" spans="2:24" x14ac:dyDescent="0.2">
      <c r="B6" s="270" t="s">
        <v>2593</v>
      </c>
      <c r="C6" s="245">
        <f>COUNTIF('Regulated Compounds'!$A$5:$A$416,+B6)</f>
        <v>18</v>
      </c>
      <c r="D6" s="266">
        <f>C6/$C$43*100</f>
        <v>4.3689320388349513</v>
      </c>
      <c r="E6" s="245">
        <f>COUNTIF('Research Articles'!$A$3:$A$1266,+B6)</f>
        <v>208</v>
      </c>
      <c r="F6" s="257">
        <f>E6/E43*100</f>
        <v>16.521048451151707</v>
      </c>
      <c r="G6" s="247">
        <v>54</v>
      </c>
      <c r="H6" s="266">
        <f>G6/G43*100</f>
        <v>11.920529801324504</v>
      </c>
      <c r="I6" s="91" t="s">
        <v>1322</v>
      </c>
      <c r="J6" s="151">
        <f>COUNTIF('Regulated Compounds'!$B$5:$B$416,+I6)</f>
        <v>7</v>
      </c>
      <c r="K6" s="152">
        <f>J6/$C$43*100</f>
        <v>1.6990291262135921</v>
      </c>
      <c r="L6" s="223">
        <f>COUNTIF('Research Articles'!$B$3:$B$1266,+I6)</f>
        <v>30</v>
      </c>
      <c r="M6" s="140">
        <f>L6/$L$43*100</f>
        <v>2.3828435266084194</v>
      </c>
      <c r="N6" s="219">
        <v>11</v>
      </c>
      <c r="O6" s="160">
        <f>N6/$G$43*100</f>
        <v>2.4282560706401766</v>
      </c>
      <c r="S6" s="166" t="s">
        <v>2291</v>
      </c>
      <c r="T6" s="167" t="s">
        <v>1612</v>
      </c>
      <c r="U6" s="168" t="s">
        <v>1755</v>
      </c>
      <c r="V6" s="169" t="s">
        <v>1593</v>
      </c>
    </row>
    <row r="7" spans="2:24" x14ac:dyDescent="0.2">
      <c r="B7" s="244"/>
      <c r="C7" s="246"/>
      <c r="D7" s="267"/>
      <c r="E7" s="246"/>
      <c r="F7" s="258"/>
      <c r="G7" s="248"/>
      <c r="H7" s="267"/>
      <c r="I7" s="88" t="s">
        <v>1660</v>
      </c>
      <c r="J7" s="153">
        <f>COUNTIF('Regulated Compounds'!$B$5:$B$416,+I7)</f>
        <v>3</v>
      </c>
      <c r="K7" s="154">
        <f t="shared" ref="K7:K42" si="0">J7/$C$43*100</f>
        <v>0.72815533980582525</v>
      </c>
      <c r="L7" s="224">
        <f>COUNTIF('Research Articles'!$B$3:$B$1266,+I7)</f>
        <v>56</v>
      </c>
      <c r="M7" s="141">
        <f t="shared" ref="M7:M42" si="1">L7/$L$43*100</f>
        <v>4.4479745830023827</v>
      </c>
      <c r="N7" s="220">
        <v>7</v>
      </c>
      <c r="O7" s="161">
        <f t="shared" ref="O7:O42" si="2">N7/$G$43*100</f>
        <v>1.545253863134658</v>
      </c>
      <c r="S7" s="195" t="s">
        <v>2593</v>
      </c>
      <c r="T7" s="115" t="s">
        <v>1660</v>
      </c>
      <c r="U7" s="116" t="s">
        <v>1658</v>
      </c>
      <c r="V7" s="173" t="s">
        <v>1467</v>
      </c>
    </row>
    <row r="8" spans="2:24" x14ac:dyDescent="0.2">
      <c r="B8" s="269"/>
      <c r="C8" s="256"/>
      <c r="D8" s="268"/>
      <c r="E8" s="256"/>
      <c r="F8" s="259"/>
      <c r="G8" s="249"/>
      <c r="H8" s="268"/>
      <c r="I8" s="145" t="s">
        <v>1732</v>
      </c>
      <c r="J8" s="155">
        <f>COUNTIF('Regulated Compounds'!$B$5:$B$416,+I8)</f>
        <v>8</v>
      </c>
      <c r="K8" s="156">
        <f t="shared" si="0"/>
        <v>1.9417475728155338</v>
      </c>
      <c r="L8" s="225">
        <f>COUNTIF('Research Articles'!$B$3:$B$1266,+I8)</f>
        <v>122</v>
      </c>
      <c r="M8" s="142">
        <f t="shared" si="1"/>
        <v>9.6902303415409055</v>
      </c>
      <c r="N8" s="221">
        <v>36</v>
      </c>
      <c r="O8" s="162">
        <f t="shared" si="2"/>
        <v>7.9470198675496695</v>
      </c>
      <c r="S8" s="170" t="s">
        <v>2291</v>
      </c>
      <c r="T8" s="93" t="s">
        <v>1612</v>
      </c>
      <c r="U8" s="92" t="s">
        <v>1754</v>
      </c>
      <c r="V8" s="171" t="s">
        <v>1594</v>
      </c>
    </row>
    <row r="9" spans="2:24" ht="13.5" thickBot="1" x14ac:dyDescent="0.25">
      <c r="B9" s="243" t="s">
        <v>2480</v>
      </c>
      <c r="C9" s="245">
        <f>COUNTIF('Regulated Compounds'!$A$5:$A$416,+B9)</f>
        <v>68</v>
      </c>
      <c r="D9" s="266">
        <f>C9/$C$43*100</f>
        <v>16.50485436893204</v>
      </c>
      <c r="E9" s="245">
        <f>COUNTIF('Research Articles'!$A$3:$A$1266,+B9)</f>
        <v>196</v>
      </c>
      <c r="F9" s="257">
        <f>E9/E43*100</f>
        <v>15.567911040508339</v>
      </c>
      <c r="G9" s="247">
        <v>87</v>
      </c>
      <c r="H9" s="266">
        <f>G9/G43*100</f>
        <v>19.205298013245034</v>
      </c>
      <c r="I9" s="91" t="s">
        <v>1331</v>
      </c>
      <c r="J9" s="151">
        <f>COUNTIF('Regulated Compounds'!$B$5:$B$416,+I9)</f>
        <v>1</v>
      </c>
      <c r="K9" s="152">
        <f t="shared" si="0"/>
        <v>0.24271844660194172</v>
      </c>
      <c r="L9" s="223">
        <f>COUNTIF('Research Articles'!$B$3:$B$1266,+I9)</f>
        <v>91</v>
      </c>
      <c r="M9" s="140">
        <f t="shared" si="1"/>
        <v>7.2279586973788721</v>
      </c>
      <c r="N9" s="219">
        <v>23</v>
      </c>
      <c r="O9" s="160">
        <f t="shared" si="2"/>
        <v>5.0772626931567331</v>
      </c>
      <c r="S9" s="172" t="s">
        <v>2306</v>
      </c>
      <c r="T9" s="115" t="s">
        <v>2552</v>
      </c>
      <c r="U9" s="116" t="s">
        <v>2056</v>
      </c>
      <c r="V9" s="174" t="s">
        <v>29</v>
      </c>
    </row>
    <row r="10" spans="2:24" ht="13.5" thickBot="1" x14ac:dyDescent="0.25">
      <c r="B10" s="244"/>
      <c r="C10" s="246"/>
      <c r="D10" s="267"/>
      <c r="E10" s="246"/>
      <c r="F10" s="258"/>
      <c r="G10" s="248"/>
      <c r="H10" s="267"/>
      <c r="I10" s="88" t="s">
        <v>2545</v>
      </c>
      <c r="J10" s="153">
        <f>COUNTIF('Regulated Compounds'!$B$5:$B$416,+I10)</f>
        <v>34</v>
      </c>
      <c r="K10" s="154">
        <f t="shared" si="0"/>
        <v>8.2524271844660202</v>
      </c>
      <c r="L10" s="224">
        <f>COUNTIF('Research Articles'!$B$3:$B$1266,+I10)</f>
        <v>8</v>
      </c>
      <c r="M10" s="141">
        <f t="shared" si="1"/>
        <v>0.63542494042891184</v>
      </c>
      <c r="N10" s="220">
        <v>8</v>
      </c>
      <c r="O10" s="161">
        <f t="shared" si="2"/>
        <v>1.7660044150110374</v>
      </c>
      <c r="S10" s="172" t="s">
        <v>2306</v>
      </c>
      <c r="T10" s="115" t="s">
        <v>2552</v>
      </c>
      <c r="U10" s="119" t="s">
        <v>461</v>
      </c>
      <c r="V10" s="175" t="s">
        <v>462</v>
      </c>
      <c r="X10" s="133" t="s">
        <v>2290</v>
      </c>
    </row>
    <row r="11" spans="2:24" ht="13.5" thickBot="1" x14ac:dyDescent="0.25">
      <c r="B11" s="244"/>
      <c r="C11" s="246"/>
      <c r="D11" s="267"/>
      <c r="E11" s="246"/>
      <c r="F11" s="258"/>
      <c r="G11" s="248"/>
      <c r="H11" s="267"/>
      <c r="I11" s="146" t="s">
        <v>2546</v>
      </c>
      <c r="J11" s="153">
        <f>COUNTIF('Regulated Compounds'!$B$5:$B$416,+I11)</f>
        <v>20</v>
      </c>
      <c r="K11" s="154">
        <f t="shared" si="0"/>
        <v>4.8543689320388346</v>
      </c>
      <c r="L11" s="224">
        <f>COUNTIF('Research Articles'!$B$3:$B$1266,+I11)</f>
        <v>25</v>
      </c>
      <c r="M11" s="141">
        <f t="shared" si="1"/>
        <v>1.9857029388403495</v>
      </c>
      <c r="N11" s="220">
        <v>24</v>
      </c>
      <c r="O11" s="161">
        <f t="shared" si="2"/>
        <v>5.298013245033113</v>
      </c>
      <c r="S11" s="172" t="s">
        <v>2306</v>
      </c>
      <c r="T11" s="115" t="s">
        <v>2552</v>
      </c>
      <c r="U11" s="116" t="s">
        <v>2057</v>
      </c>
      <c r="V11" s="174" t="s">
        <v>2069</v>
      </c>
      <c r="X11" s="134" t="s">
        <v>2584</v>
      </c>
    </row>
    <row r="12" spans="2:24" x14ac:dyDescent="0.2">
      <c r="B12" s="244"/>
      <c r="C12" s="246"/>
      <c r="D12" s="267"/>
      <c r="E12" s="246"/>
      <c r="F12" s="258"/>
      <c r="G12" s="248"/>
      <c r="H12" s="267"/>
      <c r="I12" s="88" t="s">
        <v>2549</v>
      </c>
      <c r="J12" s="153">
        <f>COUNTIF('Regulated Compounds'!$B$5:$B$416,+I12)</f>
        <v>9</v>
      </c>
      <c r="K12" s="154">
        <f t="shared" si="0"/>
        <v>2.1844660194174756</v>
      </c>
      <c r="L12" s="224">
        <f>COUNTIF('Research Articles'!$B$3:$B$1266,+I12)</f>
        <v>1</v>
      </c>
      <c r="M12" s="141">
        <f t="shared" si="1"/>
        <v>7.9428117553613981E-2</v>
      </c>
      <c r="N12" s="220">
        <v>0</v>
      </c>
      <c r="O12" s="161">
        <f t="shared" si="2"/>
        <v>0</v>
      </c>
      <c r="S12" s="195" t="s">
        <v>2593</v>
      </c>
      <c r="T12" s="115" t="s">
        <v>1322</v>
      </c>
      <c r="U12" s="118" t="s">
        <v>35</v>
      </c>
      <c r="V12" s="174" t="s">
        <v>34</v>
      </c>
    </row>
    <row r="13" spans="2:24" x14ac:dyDescent="0.2">
      <c r="B13" s="244"/>
      <c r="C13" s="246"/>
      <c r="D13" s="267"/>
      <c r="E13" s="246"/>
      <c r="F13" s="258"/>
      <c r="G13" s="248"/>
      <c r="H13" s="267"/>
      <c r="I13" s="88" t="s">
        <v>2548</v>
      </c>
      <c r="J13" s="153">
        <f>COUNTIF('Regulated Compounds'!$B$5:$B$416,+I13)</f>
        <v>4</v>
      </c>
      <c r="K13" s="154">
        <f t="shared" si="0"/>
        <v>0.97087378640776689</v>
      </c>
      <c r="L13" s="224">
        <f>COUNTIF('Research Articles'!$B$3:$B$1266,+I13)</f>
        <v>0</v>
      </c>
      <c r="M13" s="141">
        <f t="shared" si="1"/>
        <v>0</v>
      </c>
      <c r="N13" s="220">
        <v>1</v>
      </c>
      <c r="O13" s="161">
        <f t="shared" si="2"/>
        <v>0.22075055187637968</v>
      </c>
      <c r="S13" s="170" t="s">
        <v>2291</v>
      </c>
      <c r="T13" s="93" t="s">
        <v>1305</v>
      </c>
      <c r="U13" s="92" t="s">
        <v>1734</v>
      </c>
      <c r="V13" s="171" t="s">
        <v>1776</v>
      </c>
    </row>
    <row r="14" spans="2:24" x14ac:dyDescent="0.2">
      <c r="B14" s="244"/>
      <c r="C14" s="246"/>
      <c r="D14" s="267"/>
      <c r="E14" s="246"/>
      <c r="F14" s="258"/>
      <c r="G14" s="248"/>
      <c r="H14" s="267"/>
      <c r="I14" s="88" t="s">
        <v>1871</v>
      </c>
      <c r="J14" s="153">
        <f>COUNTIF('Regulated Compounds'!$B$5:$B$416,+I14)</f>
        <v>0</v>
      </c>
      <c r="K14" s="154">
        <f t="shared" si="0"/>
        <v>0</v>
      </c>
      <c r="L14" s="224">
        <f>COUNTIF('Research Articles'!$B$3:$B$1266,+I14)</f>
        <v>12</v>
      </c>
      <c r="M14" s="141">
        <f t="shared" si="1"/>
        <v>0.95313741064336788</v>
      </c>
      <c r="N14" s="220">
        <v>11</v>
      </c>
      <c r="O14" s="161">
        <f t="shared" si="2"/>
        <v>2.4282560706401766</v>
      </c>
      <c r="S14" s="172" t="s">
        <v>2306</v>
      </c>
      <c r="T14" s="115" t="s">
        <v>2552</v>
      </c>
      <c r="U14" s="116" t="s">
        <v>2085</v>
      </c>
      <c r="V14" s="174" t="s">
        <v>29</v>
      </c>
    </row>
    <row r="15" spans="2:24" x14ac:dyDescent="0.2">
      <c r="B15" s="244"/>
      <c r="C15" s="246"/>
      <c r="D15" s="267"/>
      <c r="E15" s="246"/>
      <c r="F15" s="258"/>
      <c r="G15" s="248"/>
      <c r="H15" s="267"/>
      <c r="I15" s="197" t="s">
        <v>2594</v>
      </c>
      <c r="J15" s="153">
        <f>COUNTIF('Regulated Compounds'!$B$5:$B$416,+I15)</f>
        <v>0</v>
      </c>
      <c r="K15" s="154">
        <f t="shared" si="0"/>
        <v>0</v>
      </c>
      <c r="L15" s="224">
        <f>COUNTIF('Research Articles'!$B$3:$B$1266,+I15)</f>
        <v>55</v>
      </c>
      <c r="M15" s="141">
        <f t="shared" si="1"/>
        <v>4.3685464654487687</v>
      </c>
      <c r="N15" s="220">
        <v>16</v>
      </c>
      <c r="O15" s="161">
        <f t="shared" si="2"/>
        <v>3.5320088300220749</v>
      </c>
      <c r="S15" s="172" t="s">
        <v>2554</v>
      </c>
      <c r="T15" s="115" t="s">
        <v>1641</v>
      </c>
      <c r="U15" s="118" t="s">
        <v>57</v>
      </c>
      <c r="V15" s="174" t="s">
        <v>58</v>
      </c>
    </row>
    <row r="16" spans="2:24" ht="25.5" x14ac:dyDescent="0.2">
      <c r="B16" s="269"/>
      <c r="C16" s="256"/>
      <c r="D16" s="268"/>
      <c r="E16" s="256"/>
      <c r="F16" s="259"/>
      <c r="G16" s="249"/>
      <c r="H16" s="268"/>
      <c r="I16" s="147" t="s">
        <v>2547</v>
      </c>
      <c r="J16" s="155">
        <f>COUNTIF('Regulated Compounds'!$B$5:$B$416,+I16)</f>
        <v>0</v>
      </c>
      <c r="K16" s="156">
        <f t="shared" si="0"/>
        <v>0</v>
      </c>
      <c r="L16" s="225">
        <f>COUNTIF('Research Articles'!$B$3:$B$1266,+I16)</f>
        <v>4</v>
      </c>
      <c r="M16" s="142">
        <f t="shared" si="1"/>
        <v>0.31771247021445592</v>
      </c>
      <c r="N16" s="221">
        <v>4</v>
      </c>
      <c r="O16" s="162">
        <f t="shared" si="2"/>
        <v>0.88300220750551872</v>
      </c>
      <c r="S16" s="196" t="s">
        <v>2593</v>
      </c>
      <c r="T16" s="92" t="s">
        <v>1660</v>
      </c>
      <c r="U16" s="94" t="s">
        <v>1588</v>
      </c>
      <c r="V16" s="176" t="s">
        <v>210</v>
      </c>
    </row>
    <row r="17" spans="2:22" x14ac:dyDescent="0.2">
      <c r="B17" s="243" t="s">
        <v>2554</v>
      </c>
      <c r="C17" s="245">
        <f>COUNTIF('Regulated Compounds'!$A$5:$A$416,+B17)</f>
        <v>97</v>
      </c>
      <c r="D17" s="266">
        <f>C17/$C$43*100</f>
        <v>23.543689320388349</v>
      </c>
      <c r="E17" s="245">
        <f>COUNTIF('Research Articles'!$A$3:$A$1266,+B17)</f>
        <v>132</v>
      </c>
      <c r="F17" s="257">
        <f>E17/E43*100</f>
        <v>10.484511517077046</v>
      </c>
      <c r="G17" s="247">
        <v>49</v>
      </c>
      <c r="H17" s="266">
        <f>G17/G43*100</f>
        <v>10.816777041942604</v>
      </c>
      <c r="I17" s="91" t="s">
        <v>1385</v>
      </c>
      <c r="J17" s="151">
        <f>COUNTIF('Regulated Compounds'!$B$5:$B$416,+I17)</f>
        <v>2</v>
      </c>
      <c r="K17" s="157">
        <f t="shared" si="0"/>
        <v>0.48543689320388345</v>
      </c>
      <c r="L17" s="223">
        <f>COUNTIF('Research Articles'!$B$3:$B$1266,+I17)</f>
        <v>0</v>
      </c>
      <c r="M17" s="140">
        <f t="shared" si="1"/>
        <v>0</v>
      </c>
      <c r="N17" s="219">
        <v>0</v>
      </c>
      <c r="O17" s="163">
        <f t="shared" si="2"/>
        <v>0</v>
      </c>
      <c r="S17" s="170" t="s">
        <v>2480</v>
      </c>
      <c r="T17" s="92" t="s">
        <v>1331</v>
      </c>
      <c r="U17" s="94" t="s">
        <v>2067</v>
      </c>
      <c r="V17" s="177" t="s">
        <v>2068</v>
      </c>
    </row>
    <row r="18" spans="2:22" x14ac:dyDescent="0.2">
      <c r="B18" s="244"/>
      <c r="C18" s="246"/>
      <c r="D18" s="267"/>
      <c r="E18" s="246"/>
      <c r="F18" s="258"/>
      <c r="G18" s="248"/>
      <c r="H18" s="267"/>
      <c r="I18" s="88" t="s">
        <v>1311</v>
      </c>
      <c r="J18" s="153">
        <f>COUNTIF('Regulated Compounds'!$B$5:$B$416,+I18)</f>
        <v>32</v>
      </c>
      <c r="K18" s="158">
        <f t="shared" si="0"/>
        <v>7.7669902912621351</v>
      </c>
      <c r="L18" s="224">
        <f>COUNTIF('Research Articles'!$B$3:$B$1266,+I18)</f>
        <v>3</v>
      </c>
      <c r="M18" s="141">
        <f t="shared" si="1"/>
        <v>0.23828435266084197</v>
      </c>
      <c r="N18" s="220">
        <v>3</v>
      </c>
      <c r="O18" s="164">
        <f t="shared" si="2"/>
        <v>0.66225165562913912</v>
      </c>
      <c r="S18" s="170" t="s">
        <v>2480</v>
      </c>
      <c r="T18" s="92" t="s">
        <v>1331</v>
      </c>
      <c r="U18" s="94" t="s">
        <v>2062</v>
      </c>
      <c r="V18" s="177" t="s">
        <v>401</v>
      </c>
    </row>
    <row r="19" spans="2:22" x14ac:dyDescent="0.2">
      <c r="B19" s="244"/>
      <c r="C19" s="246"/>
      <c r="D19" s="267"/>
      <c r="E19" s="246"/>
      <c r="F19" s="258"/>
      <c r="G19" s="248"/>
      <c r="H19" s="267"/>
      <c r="I19" s="88" t="s">
        <v>2551</v>
      </c>
      <c r="J19" s="153">
        <f>COUNTIF('Regulated Compounds'!$B$5:$B$416,+I19)</f>
        <v>31</v>
      </c>
      <c r="K19" s="158">
        <f t="shared" si="0"/>
        <v>7.5242718446601939</v>
      </c>
      <c r="L19" s="224">
        <f>COUNTIF('Research Articles'!$B$3:$B$1266,+I19)</f>
        <v>5</v>
      </c>
      <c r="M19" s="141">
        <f t="shared" si="1"/>
        <v>0.39714058776806987</v>
      </c>
      <c r="N19" s="220">
        <v>6</v>
      </c>
      <c r="O19" s="164">
        <f t="shared" si="2"/>
        <v>1.3245033112582782</v>
      </c>
      <c r="S19" s="195" t="s">
        <v>2593</v>
      </c>
      <c r="T19" s="115" t="s">
        <v>1732</v>
      </c>
      <c r="U19" s="116" t="s">
        <v>1902</v>
      </c>
      <c r="V19" s="178" t="s">
        <v>2370</v>
      </c>
    </row>
    <row r="20" spans="2:22" x14ac:dyDescent="0.2">
      <c r="B20" s="244"/>
      <c r="C20" s="246"/>
      <c r="D20" s="267"/>
      <c r="E20" s="246"/>
      <c r="F20" s="258"/>
      <c r="G20" s="248"/>
      <c r="H20" s="267"/>
      <c r="I20" s="88" t="s">
        <v>1359</v>
      </c>
      <c r="J20" s="153">
        <f>COUNTIF('Regulated Compounds'!$B$5:$B$416,+I20)</f>
        <v>7</v>
      </c>
      <c r="K20" s="158">
        <f t="shared" si="0"/>
        <v>1.6990291262135921</v>
      </c>
      <c r="L20" s="224">
        <f>COUNTIF('Research Articles'!$B$3:$B$1266,+I20)</f>
        <v>0</v>
      </c>
      <c r="M20" s="141">
        <f t="shared" si="1"/>
        <v>0</v>
      </c>
      <c r="N20" s="220">
        <v>0</v>
      </c>
      <c r="O20" s="164">
        <f t="shared" si="2"/>
        <v>0</v>
      </c>
      <c r="S20" s="195" t="s">
        <v>2593</v>
      </c>
      <c r="T20" s="115" t="s">
        <v>1732</v>
      </c>
      <c r="U20" s="116" t="s">
        <v>2369</v>
      </c>
      <c r="V20" s="178" t="s">
        <v>1591</v>
      </c>
    </row>
    <row r="21" spans="2:22" x14ac:dyDescent="0.2">
      <c r="B21" s="244"/>
      <c r="C21" s="246"/>
      <c r="D21" s="267"/>
      <c r="E21" s="246"/>
      <c r="F21" s="258"/>
      <c r="G21" s="248"/>
      <c r="H21" s="267"/>
      <c r="I21" s="88" t="s">
        <v>1641</v>
      </c>
      <c r="J21" s="153">
        <f>COUNTIF('Regulated Compounds'!$B$5:$B$416,+I21)</f>
        <v>20</v>
      </c>
      <c r="K21" s="158">
        <f t="shared" si="0"/>
        <v>4.8543689320388346</v>
      </c>
      <c r="L21" s="224">
        <f>COUNTIF('Research Articles'!$B$3:$B$1266,+I21)</f>
        <v>102</v>
      </c>
      <c r="M21" s="141">
        <f t="shared" si="1"/>
        <v>8.1016679904686271</v>
      </c>
      <c r="N21" s="220">
        <v>24</v>
      </c>
      <c r="O21" s="164">
        <f t="shared" si="2"/>
        <v>5.298013245033113</v>
      </c>
      <c r="S21" s="172" t="s">
        <v>2306</v>
      </c>
      <c r="T21" s="115" t="s">
        <v>2553</v>
      </c>
      <c r="U21" s="118" t="s">
        <v>181</v>
      </c>
      <c r="V21" s="175" t="s">
        <v>342</v>
      </c>
    </row>
    <row r="22" spans="2:22" x14ac:dyDescent="0.2">
      <c r="B22" s="244"/>
      <c r="C22" s="246"/>
      <c r="D22" s="267"/>
      <c r="E22" s="246"/>
      <c r="F22" s="258"/>
      <c r="G22" s="248"/>
      <c r="H22" s="267"/>
      <c r="I22" s="90" t="s">
        <v>2597</v>
      </c>
      <c r="J22" s="153">
        <f>COUNTIF('Regulated Compounds'!$B$5:$B$416,+I22)</f>
        <v>4</v>
      </c>
      <c r="K22" s="158">
        <f t="shared" si="0"/>
        <v>0.97087378640776689</v>
      </c>
      <c r="L22" s="224">
        <f>COUNTIF('Research Articles'!$B$3:$B$1266,+I22)</f>
        <v>12</v>
      </c>
      <c r="M22" s="141">
        <f t="shared" si="1"/>
        <v>0.95313741064336788</v>
      </c>
      <c r="N22" s="220">
        <v>11</v>
      </c>
      <c r="O22" s="164">
        <f t="shared" si="2"/>
        <v>2.4282560706401766</v>
      </c>
      <c r="S22" s="172" t="s">
        <v>2306</v>
      </c>
      <c r="T22" s="115" t="s">
        <v>2553</v>
      </c>
      <c r="U22" s="116" t="s">
        <v>74</v>
      </c>
      <c r="V22" s="174" t="s">
        <v>75</v>
      </c>
    </row>
    <row r="23" spans="2:22" x14ac:dyDescent="0.2">
      <c r="B23" s="269"/>
      <c r="C23" s="256"/>
      <c r="D23" s="268"/>
      <c r="E23" s="256"/>
      <c r="F23" s="259"/>
      <c r="G23" s="249"/>
      <c r="H23" s="268"/>
      <c r="I23" s="147" t="s">
        <v>1917</v>
      </c>
      <c r="J23" s="155">
        <f>COUNTIF('Regulated Compounds'!$B$5:$B$416,+I23)</f>
        <v>1</v>
      </c>
      <c r="K23" s="159">
        <f t="shared" si="0"/>
        <v>0.24271844660194172</v>
      </c>
      <c r="L23" s="225">
        <f>COUNTIF('Research Articles'!$B$3:$B$1266,+I23)</f>
        <v>10</v>
      </c>
      <c r="M23" s="142">
        <f t="shared" si="1"/>
        <v>0.79428117553613975</v>
      </c>
      <c r="N23" s="221">
        <v>5</v>
      </c>
      <c r="O23" s="165">
        <f t="shared" si="2"/>
        <v>1.1037527593818985</v>
      </c>
      <c r="S23" s="195" t="s">
        <v>2593</v>
      </c>
      <c r="T23" s="115" t="s">
        <v>1732</v>
      </c>
      <c r="U23" s="116" t="s">
        <v>1904</v>
      </c>
      <c r="V23" s="178" t="s">
        <v>1903</v>
      </c>
    </row>
    <row r="24" spans="2:22" x14ac:dyDescent="0.2">
      <c r="B24" s="243" t="s">
        <v>2306</v>
      </c>
      <c r="C24" s="245">
        <f>COUNTIF('Regulated Compounds'!$A$5:$A$416,+B24)</f>
        <v>34</v>
      </c>
      <c r="D24" s="253">
        <f>C24/$C$43*100</f>
        <v>8.2524271844660202</v>
      </c>
      <c r="E24" s="245">
        <f>COUNTIF('Research Articles'!$A$3:$A$1266,+B24)</f>
        <v>275</v>
      </c>
      <c r="F24" s="257">
        <f>E24/E43*100</f>
        <v>21.842732327243844</v>
      </c>
      <c r="G24" s="247">
        <v>110</v>
      </c>
      <c r="H24" s="266">
        <f>G24/G43*100</f>
        <v>24.282560706401764</v>
      </c>
      <c r="I24" s="91" t="s">
        <v>2552</v>
      </c>
      <c r="J24" s="151">
        <f>COUNTIF('Regulated Compounds'!$B$5:$B$416,+I24)</f>
        <v>6</v>
      </c>
      <c r="K24" s="157">
        <f t="shared" si="0"/>
        <v>1.4563106796116505</v>
      </c>
      <c r="L24" s="223">
        <f>COUNTIF('Research Articles'!$B$3:$B$1266,+I24)</f>
        <v>100</v>
      </c>
      <c r="M24" s="140">
        <f t="shared" si="1"/>
        <v>7.9428117553613982</v>
      </c>
      <c r="N24" s="219">
        <v>19</v>
      </c>
      <c r="O24" s="163">
        <f t="shared" si="2"/>
        <v>4.1942604856512142</v>
      </c>
      <c r="S24" s="195" t="s">
        <v>2593</v>
      </c>
      <c r="T24" s="115" t="s">
        <v>1732</v>
      </c>
      <c r="U24" s="115" t="s">
        <v>1901</v>
      </c>
      <c r="V24" s="178" t="s">
        <v>1590</v>
      </c>
    </row>
    <row r="25" spans="2:22" ht="13.5" thickBot="1" x14ac:dyDescent="0.25">
      <c r="B25" s="244"/>
      <c r="C25" s="246"/>
      <c r="D25" s="254"/>
      <c r="E25" s="246"/>
      <c r="F25" s="258"/>
      <c r="G25" s="248"/>
      <c r="H25" s="267"/>
      <c r="I25" s="88" t="s">
        <v>2550</v>
      </c>
      <c r="J25" s="153">
        <f>COUNTIF('Regulated Compounds'!$B$5:$B$416,+I25)</f>
        <v>1</v>
      </c>
      <c r="K25" s="158">
        <f t="shared" si="0"/>
        <v>0.24271844660194172</v>
      </c>
      <c r="L25" s="224">
        <f>COUNTIF('Research Articles'!$B$3:$B$1266,+I25)</f>
        <v>48</v>
      </c>
      <c r="M25" s="141">
        <f t="shared" si="1"/>
        <v>3.8125496425734715</v>
      </c>
      <c r="N25" s="220">
        <v>34</v>
      </c>
      <c r="O25" s="164">
        <f t="shared" si="2"/>
        <v>7.5055187637969087</v>
      </c>
      <c r="S25" s="239" t="s">
        <v>2593</v>
      </c>
      <c r="T25" s="240" t="s">
        <v>1660</v>
      </c>
      <c r="U25" s="241" t="s">
        <v>1657</v>
      </c>
      <c r="V25" s="242" t="s">
        <v>1468</v>
      </c>
    </row>
    <row r="26" spans="2:22" x14ac:dyDescent="0.2">
      <c r="B26" s="244"/>
      <c r="C26" s="246"/>
      <c r="D26" s="254"/>
      <c r="E26" s="246"/>
      <c r="F26" s="258"/>
      <c r="G26" s="248"/>
      <c r="H26" s="267"/>
      <c r="I26" s="88" t="s">
        <v>2553</v>
      </c>
      <c r="J26" s="153">
        <f>COUNTIF('Regulated Compounds'!$B$5:$B$416,+I26)</f>
        <v>18</v>
      </c>
      <c r="K26" s="158">
        <f t="shared" si="0"/>
        <v>4.3689320388349513</v>
      </c>
      <c r="L26" s="224">
        <f>COUNTIF('Research Articles'!$B$3:$B$1266,+I26)</f>
        <v>39</v>
      </c>
      <c r="M26" s="141">
        <f t="shared" si="1"/>
        <v>3.0976965845909454</v>
      </c>
      <c r="N26" s="220">
        <v>14</v>
      </c>
      <c r="O26" s="164">
        <f t="shared" si="2"/>
        <v>3.0905077262693159</v>
      </c>
    </row>
    <row r="27" spans="2:22" x14ac:dyDescent="0.2">
      <c r="B27" s="244"/>
      <c r="C27" s="246"/>
      <c r="D27" s="254"/>
      <c r="E27" s="246"/>
      <c r="F27" s="258"/>
      <c r="G27" s="248"/>
      <c r="H27" s="267"/>
      <c r="I27" s="197" t="s">
        <v>2595</v>
      </c>
      <c r="J27" s="153">
        <f>COUNTIF('Regulated Compounds'!$B$5:$B$416,+I27)</f>
        <v>1</v>
      </c>
      <c r="K27" s="158">
        <f t="shared" si="0"/>
        <v>0.24271844660194172</v>
      </c>
      <c r="L27" s="224">
        <f>COUNTIF('Research Articles'!$B$3:$B$1266,+I27)</f>
        <v>7</v>
      </c>
      <c r="M27" s="141">
        <f t="shared" si="1"/>
        <v>0.55599682287529784</v>
      </c>
      <c r="N27" s="220">
        <v>1</v>
      </c>
      <c r="O27" s="164">
        <f t="shared" si="2"/>
        <v>0.22075055187637968</v>
      </c>
    </row>
    <row r="28" spans="2:22" x14ac:dyDescent="0.2">
      <c r="B28" s="244"/>
      <c r="C28" s="246"/>
      <c r="D28" s="254"/>
      <c r="E28" s="246"/>
      <c r="F28" s="258"/>
      <c r="G28" s="248"/>
      <c r="H28" s="267"/>
      <c r="I28" s="88" t="s">
        <v>1628</v>
      </c>
      <c r="J28" s="153">
        <f>COUNTIF('Regulated Compounds'!$B$5:$B$416,+I28)</f>
        <v>3</v>
      </c>
      <c r="K28" s="158">
        <f t="shared" si="0"/>
        <v>0.72815533980582525</v>
      </c>
      <c r="L28" s="224">
        <f>COUNTIF('Research Articles'!$B$3:$B$1266,+I28)</f>
        <v>73</v>
      </c>
      <c r="M28" s="141">
        <f t="shared" si="1"/>
        <v>5.7982525814138208</v>
      </c>
      <c r="N28" s="220">
        <v>37</v>
      </c>
      <c r="O28" s="164">
        <f t="shared" si="2"/>
        <v>8.1677704194260485</v>
      </c>
    </row>
    <row r="29" spans="2:22" x14ac:dyDescent="0.2">
      <c r="B29" s="269"/>
      <c r="C29" s="256"/>
      <c r="D29" s="255"/>
      <c r="E29" s="256"/>
      <c r="F29" s="259"/>
      <c r="G29" s="249"/>
      <c r="H29" s="268"/>
      <c r="I29" s="148" t="s">
        <v>2476</v>
      </c>
      <c r="J29" s="155">
        <f>COUNTIF('Regulated Compounds'!$B$5:$B$416,+I29)</f>
        <v>5</v>
      </c>
      <c r="K29" s="159">
        <f t="shared" si="0"/>
        <v>1.2135922330097086</v>
      </c>
      <c r="L29" s="225">
        <f>COUNTIF('Research Articles'!$B$3:$B$1266,+I29)</f>
        <v>8</v>
      </c>
      <c r="M29" s="142">
        <f t="shared" si="1"/>
        <v>0.63542494042891184</v>
      </c>
      <c r="N29" s="221">
        <v>5</v>
      </c>
      <c r="O29" s="165">
        <f t="shared" si="2"/>
        <v>1.1037527593818985</v>
      </c>
    </row>
    <row r="30" spans="2:22" x14ac:dyDescent="0.2">
      <c r="B30" s="260" t="s">
        <v>87</v>
      </c>
      <c r="C30" s="263">
        <f>COUNTIF('Regulated Compounds'!A5:A416,+B30)</f>
        <v>193</v>
      </c>
      <c r="D30" s="253">
        <f>C30/$C$43*100</f>
        <v>46.844660194174757</v>
      </c>
      <c r="E30" s="245">
        <f>COUNTIF('Research Articles'!$A$3:$A$1266,+B30)</f>
        <v>29</v>
      </c>
      <c r="F30" s="257">
        <f>E30/$E$43*100</f>
        <v>2.3034154090548054</v>
      </c>
      <c r="G30" s="250">
        <v>25</v>
      </c>
      <c r="H30" s="266">
        <f>G30/$G$43*100</f>
        <v>5.518763796909492</v>
      </c>
      <c r="I30" s="149" t="s">
        <v>2482</v>
      </c>
      <c r="J30" s="151">
        <f>COUNTIF('Regulated Compounds'!$B$5:$B$416,+I30)</f>
        <v>17</v>
      </c>
      <c r="K30" s="157">
        <f t="shared" si="0"/>
        <v>4.1262135922330101</v>
      </c>
      <c r="L30" s="223">
        <f>COUNTIF('Research Articles'!$B$3:$B$1266,+I30)</f>
        <v>0</v>
      </c>
      <c r="M30" s="140">
        <f t="shared" si="1"/>
        <v>0</v>
      </c>
      <c r="N30" s="219">
        <v>0</v>
      </c>
      <c r="O30" s="163">
        <f t="shared" si="2"/>
        <v>0</v>
      </c>
    </row>
    <row r="31" spans="2:22" x14ac:dyDescent="0.2">
      <c r="B31" s="261"/>
      <c r="C31" s="264"/>
      <c r="D31" s="254"/>
      <c r="E31" s="246"/>
      <c r="F31" s="258"/>
      <c r="G31" s="251"/>
      <c r="H31" s="267"/>
      <c r="I31" s="88" t="s">
        <v>1303</v>
      </c>
      <c r="J31" s="153">
        <f>COUNTIF('Regulated Compounds'!$B$5:$B$416,+I31)</f>
        <v>13</v>
      </c>
      <c r="K31" s="158">
        <f t="shared" si="0"/>
        <v>3.1553398058252426</v>
      </c>
      <c r="L31" s="224">
        <f>COUNTIF('Research Articles'!$B$3:$B$1266,+I31)</f>
        <v>6</v>
      </c>
      <c r="M31" s="141">
        <f t="shared" si="1"/>
        <v>0.47656870532168394</v>
      </c>
      <c r="N31" s="220">
        <v>3</v>
      </c>
      <c r="O31" s="164">
        <f t="shared" si="2"/>
        <v>0.66225165562913912</v>
      </c>
    </row>
    <row r="32" spans="2:22" x14ac:dyDescent="0.2">
      <c r="B32" s="261"/>
      <c r="C32" s="264"/>
      <c r="D32" s="254"/>
      <c r="E32" s="246"/>
      <c r="F32" s="258"/>
      <c r="G32" s="251"/>
      <c r="H32" s="267"/>
      <c r="I32" s="88" t="s">
        <v>2484</v>
      </c>
      <c r="J32" s="153">
        <f>COUNTIF('Regulated Compounds'!$B$5:$B$416,+I32)</f>
        <v>40</v>
      </c>
      <c r="K32" s="158">
        <f t="shared" si="0"/>
        <v>9.7087378640776691</v>
      </c>
      <c r="L32" s="224">
        <f>COUNTIF('Research Articles'!$B$3:$B$1266,+I32)</f>
        <v>2</v>
      </c>
      <c r="M32" s="141">
        <f t="shared" si="1"/>
        <v>0.15885623510722796</v>
      </c>
      <c r="N32" s="220">
        <v>2</v>
      </c>
      <c r="O32" s="164">
        <f t="shared" si="2"/>
        <v>0.44150110375275936</v>
      </c>
    </row>
    <row r="33" spans="2:15" x14ac:dyDescent="0.2">
      <c r="B33" s="261"/>
      <c r="C33" s="264"/>
      <c r="D33" s="254"/>
      <c r="E33" s="246"/>
      <c r="F33" s="258"/>
      <c r="G33" s="251"/>
      <c r="H33" s="267"/>
      <c r="I33" s="90" t="s">
        <v>1425</v>
      </c>
      <c r="J33" s="153">
        <f>COUNTIF('Regulated Compounds'!$B$5:$B$416,+I33)</f>
        <v>2</v>
      </c>
      <c r="K33" s="158">
        <f t="shared" si="0"/>
        <v>0.48543689320388345</v>
      </c>
      <c r="L33" s="224">
        <f>COUNTIF('Research Articles'!$B$3:$B$1266,+I33)</f>
        <v>13</v>
      </c>
      <c r="M33" s="141">
        <f t="shared" si="1"/>
        <v>1.0325655281969817</v>
      </c>
      <c r="N33" s="220">
        <v>11</v>
      </c>
      <c r="O33" s="164">
        <f t="shared" si="2"/>
        <v>2.4282560706401766</v>
      </c>
    </row>
    <row r="34" spans="2:15" x14ac:dyDescent="0.2">
      <c r="B34" s="262"/>
      <c r="C34" s="265"/>
      <c r="D34" s="255"/>
      <c r="E34" s="256"/>
      <c r="F34" s="259"/>
      <c r="G34" s="252"/>
      <c r="H34" s="268"/>
      <c r="I34" s="145" t="s">
        <v>2485</v>
      </c>
      <c r="J34" s="155">
        <f>COUNTIF('Regulated Compounds'!$B$5:$B$416,+I34)</f>
        <v>121</v>
      </c>
      <c r="K34" s="159">
        <f t="shared" si="0"/>
        <v>29.368932038834949</v>
      </c>
      <c r="L34" s="225">
        <f>COUNTIF('Research Articles'!$B$3:$B$1266,+I34)</f>
        <v>8</v>
      </c>
      <c r="M34" s="142">
        <f t="shared" si="1"/>
        <v>0.63542494042891184</v>
      </c>
      <c r="N34" s="221">
        <v>9</v>
      </c>
      <c r="O34" s="165">
        <f t="shared" si="2"/>
        <v>1.9867549668874174</v>
      </c>
    </row>
    <row r="35" spans="2:15" ht="12" customHeight="1" x14ac:dyDescent="0.2">
      <c r="B35" s="243" t="s">
        <v>2291</v>
      </c>
      <c r="C35" s="245">
        <f>COUNTIF('Regulated Compounds'!$A$5:$A$416,+B35)</f>
        <v>2</v>
      </c>
      <c r="D35" s="253">
        <f>C35/$C$43*100</f>
        <v>0.48543689320388345</v>
      </c>
      <c r="E35" s="245">
        <f>COUNTIF('Research Articles'!$A$3:$A$1266,+B35)</f>
        <v>419</v>
      </c>
      <c r="F35" s="257">
        <f>E35/$E$43*100</f>
        <v>33.280381254964261</v>
      </c>
      <c r="G35" s="247">
        <v>128</v>
      </c>
      <c r="H35" s="266">
        <f>G35/$G$43*100</f>
        <v>28.256070640176599</v>
      </c>
      <c r="I35" s="149" t="s">
        <v>1960</v>
      </c>
      <c r="J35" s="151">
        <f>COUNTIF('Regulated Compounds'!$B$5:$B$416,+I35)</f>
        <v>1</v>
      </c>
      <c r="K35" s="157">
        <f t="shared" si="0"/>
        <v>0.24271844660194172</v>
      </c>
      <c r="L35" s="223">
        <f>COUNTIF('Research Articles'!$B$3:$B$1266,+I35)</f>
        <v>146</v>
      </c>
      <c r="M35" s="140">
        <f t="shared" si="1"/>
        <v>11.596505162827642</v>
      </c>
      <c r="N35" s="219">
        <v>43</v>
      </c>
      <c r="O35" s="163">
        <f t="shared" si="2"/>
        <v>9.4922737306843263</v>
      </c>
    </row>
    <row r="36" spans="2:15" x14ac:dyDescent="0.2">
      <c r="B36" s="244"/>
      <c r="C36" s="246"/>
      <c r="D36" s="254"/>
      <c r="E36" s="246"/>
      <c r="F36" s="258"/>
      <c r="G36" s="248"/>
      <c r="H36" s="267"/>
      <c r="I36" s="89" t="s">
        <v>1966</v>
      </c>
      <c r="J36" s="153">
        <f>COUNTIF('Regulated Compounds'!$B$5:$B$416,+I36)</f>
        <v>0</v>
      </c>
      <c r="K36" s="158">
        <f t="shared" si="0"/>
        <v>0</v>
      </c>
      <c r="L36" s="224">
        <f>COUNTIF('Research Articles'!$B$3:$B$1266,+I36)</f>
        <v>6</v>
      </c>
      <c r="M36" s="141">
        <f t="shared" si="1"/>
        <v>0.47656870532168394</v>
      </c>
      <c r="N36" s="220">
        <v>1</v>
      </c>
      <c r="O36" s="164">
        <f t="shared" si="2"/>
        <v>0.22075055187637968</v>
      </c>
    </row>
    <row r="37" spans="2:15" x14ac:dyDescent="0.2">
      <c r="B37" s="244"/>
      <c r="C37" s="246"/>
      <c r="D37" s="254"/>
      <c r="E37" s="246"/>
      <c r="F37" s="258"/>
      <c r="G37" s="248"/>
      <c r="H37" s="267"/>
      <c r="I37" s="89" t="s">
        <v>1612</v>
      </c>
      <c r="J37" s="153">
        <f>COUNTIF('Regulated Compounds'!$B$5:$B$416,+I37)</f>
        <v>0</v>
      </c>
      <c r="K37" s="158">
        <f t="shared" si="0"/>
        <v>0</v>
      </c>
      <c r="L37" s="224">
        <f>COUNTIF('Research Articles'!$B$3:$B$1266,+I37)</f>
        <v>51</v>
      </c>
      <c r="M37" s="141">
        <f t="shared" si="1"/>
        <v>4.0508339952343135</v>
      </c>
      <c r="N37" s="220">
        <v>3</v>
      </c>
      <c r="O37" s="164">
        <f t="shared" si="2"/>
        <v>0.66225165562913912</v>
      </c>
    </row>
    <row r="38" spans="2:15" x14ac:dyDescent="0.2">
      <c r="B38" s="244"/>
      <c r="C38" s="246"/>
      <c r="D38" s="254"/>
      <c r="E38" s="246"/>
      <c r="F38" s="258"/>
      <c r="G38" s="248"/>
      <c r="H38" s="267"/>
      <c r="I38" s="88" t="s">
        <v>1849</v>
      </c>
      <c r="J38" s="153">
        <f>COUNTIF('Regulated Compounds'!$B$5:$B$416,+I38)</f>
        <v>0</v>
      </c>
      <c r="K38" s="158">
        <f t="shared" si="0"/>
        <v>0</v>
      </c>
      <c r="L38" s="224">
        <f>COUNTIF('Research Articles'!$B$3:$B$1266,+I38)</f>
        <v>16</v>
      </c>
      <c r="M38" s="141">
        <f t="shared" si="1"/>
        <v>1.2708498808578237</v>
      </c>
      <c r="N38" s="220">
        <v>10</v>
      </c>
      <c r="O38" s="164">
        <f t="shared" si="2"/>
        <v>2.2075055187637971</v>
      </c>
    </row>
    <row r="39" spans="2:15" x14ac:dyDescent="0.2">
      <c r="B39" s="244"/>
      <c r="C39" s="246"/>
      <c r="D39" s="254"/>
      <c r="E39" s="246"/>
      <c r="F39" s="258"/>
      <c r="G39" s="248"/>
      <c r="H39" s="267"/>
      <c r="I39" s="89" t="s">
        <v>2002</v>
      </c>
      <c r="J39" s="153">
        <f>COUNTIF('Regulated Compounds'!$B$5:$B$416,+I39)</f>
        <v>0</v>
      </c>
      <c r="K39" s="158">
        <f t="shared" si="0"/>
        <v>0</v>
      </c>
      <c r="L39" s="224">
        <f>COUNTIF('Research Articles'!$B$3:$B$1266,+I39)</f>
        <v>25</v>
      </c>
      <c r="M39" s="141">
        <f t="shared" si="1"/>
        <v>1.9857029388403495</v>
      </c>
      <c r="N39" s="220">
        <v>16</v>
      </c>
      <c r="O39" s="164">
        <f t="shared" si="2"/>
        <v>3.5320088300220749</v>
      </c>
    </row>
    <row r="40" spans="2:15" x14ac:dyDescent="0.2">
      <c r="B40" s="244"/>
      <c r="C40" s="246"/>
      <c r="D40" s="254"/>
      <c r="E40" s="246"/>
      <c r="F40" s="258"/>
      <c r="G40" s="248"/>
      <c r="H40" s="267"/>
      <c r="I40" s="89" t="s">
        <v>2596</v>
      </c>
      <c r="J40" s="153">
        <f>COUNTIF('Regulated Compounds'!$B$5:$B$416,+I40)</f>
        <v>0</v>
      </c>
      <c r="K40" s="158">
        <f t="shared" si="0"/>
        <v>0</v>
      </c>
      <c r="L40" s="224">
        <f>COUNTIF('Research Articles'!$B$3:$B$1266,+I40)</f>
        <v>3</v>
      </c>
      <c r="M40" s="141">
        <f t="shared" si="1"/>
        <v>0.23828435266084197</v>
      </c>
      <c r="N40" s="220">
        <v>1</v>
      </c>
      <c r="O40" s="164">
        <f t="shared" si="2"/>
        <v>0.22075055187637968</v>
      </c>
    </row>
    <row r="41" spans="2:15" x14ac:dyDescent="0.2">
      <c r="B41" s="244"/>
      <c r="C41" s="246"/>
      <c r="D41" s="254"/>
      <c r="E41" s="246"/>
      <c r="F41" s="258"/>
      <c r="G41" s="248"/>
      <c r="H41" s="267"/>
      <c r="I41" s="89" t="s">
        <v>1305</v>
      </c>
      <c r="J41" s="153">
        <f>COUNTIF('Regulated Compounds'!$B$5:$B$416,+I41)</f>
        <v>1</v>
      </c>
      <c r="K41" s="158">
        <f t="shared" si="0"/>
        <v>0.24271844660194172</v>
      </c>
      <c r="L41" s="224">
        <f>COUNTIF('Research Articles'!$B$3:$B$1266,+I41)</f>
        <v>171</v>
      </c>
      <c r="M41" s="141">
        <f t="shared" si="1"/>
        <v>13.582208101667989</v>
      </c>
      <c r="N41" s="220">
        <v>53</v>
      </c>
      <c r="O41" s="164">
        <f t="shared" si="2"/>
        <v>11.699779249448124</v>
      </c>
    </row>
    <row r="42" spans="2:15" ht="13.5" thickBot="1" x14ac:dyDescent="0.25">
      <c r="B42" s="244"/>
      <c r="C42" s="246"/>
      <c r="D42" s="254"/>
      <c r="E42" s="246"/>
      <c r="F42" s="258"/>
      <c r="G42" s="248"/>
      <c r="H42" s="267"/>
      <c r="I42" s="88" t="s">
        <v>1888</v>
      </c>
      <c r="J42" s="153">
        <f>COUNTIF('Regulated Compounds'!$B$5:$B$416,+I42)</f>
        <v>0</v>
      </c>
      <c r="K42" s="158">
        <f t="shared" si="0"/>
        <v>0</v>
      </c>
      <c r="L42" s="224">
        <f>COUNTIF('Research Articles'!$B$3:$B$1266,+I42)</f>
        <v>1</v>
      </c>
      <c r="M42" s="141">
        <f t="shared" si="1"/>
        <v>7.9428117553613981E-2</v>
      </c>
      <c r="N42" s="220">
        <v>1</v>
      </c>
      <c r="O42" s="164">
        <f t="shared" si="2"/>
        <v>0.22075055187637968</v>
      </c>
    </row>
    <row r="43" spans="2:15" ht="13.5" thickBot="1" x14ac:dyDescent="0.25">
      <c r="B43" s="232"/>
      <c r="C43" s="233">
        <f>COUNTA('Regulated Compounds'!$A$5:$A$416)</f>
        <v>412</v>
      </c>
      <c r="D43" s="234">
        <f>SUM(D6:D42)</f>
        <v>100</v>
      </c>
      <c r="E43" s="235">
        <f>COUNTA('Research Articles'!$A$4:$A$1266)</f>
        <v>1259</v>
      </c>
      <c r="F43" s="236">
        <f>SUM(F6:F42)</f>
        <v>100</v>
      </c>
      <c r="G43" s="237">
        <f>SUM(G6:G42)</f>
        <v>453</v>
      </c>
      <c r="H43" s="234">
        <f>SUM(H6:H42)</f>
        <v>100.00000000000001</v>
      </c>
      <c r="I43" s="229">
        <f>COUNTA(I6:I42)</f>
        <v>37</v>
      </c>
      <c r="J43" s="235">
        <f>SUM(J6:J42)</f>
        <v>412</v>
      </c>
      <c r="K43" s="231">
        <f t="shared" ref="K43:O43" si="3">SUM(K6:K42)</f>
        <v>99.999999999999972</v>
      </c>
      <c r="L43" s="228">
        <f t="shared" si="3"/>
        <v>1259</v>
      </c>
      <c r="M43" s="229">
        <f t="shared" si="3"/>
        <v>99.999999999999986</v>
      </c>
      <c r="N43" s="230">
        <v>453</v>
      </c>
      <c r="O43" s="231">
        <f t="shared" si="3"/>
        <v>99.999999999999986</v>
      </c>
    </row>
    <row r="122" spans="2:8" x14ac:dyDescent="0.2">
      <c r="C122" t="s">
        <v>2569</v>
      </c>
      <c r="E122" t="s">
        <v>2570</v>
      </c>
    </row>
    <row r="123" spans="2:8" x14ac:dyDescent="0.2">
      <c r="B123" t="s">
        <v>19</v>
      </c>
      <c r="C123" t="s">
        <v>2571</v>
      </c>
      <c r="D123" t="s">
        <v>2568</v>
      </c>
      <c r="E123" t="s">
        <v>2532</v>
      </c>
      <c r="F123" t="s">
        <v>2568</v>
      </c>
      <c r="G123" t="s">
        <v>2571</v>
      </c>
      <c r="H123" t="s">
        <v>2568</v>
      </c>
    </row>
    <row r="124" spans="2:8" x14ac:dyDescent="0.2">
      <c r="B124" s="198" t="s">
        <v>2593</v>
      </c>
      <c r="C124">
        <v>18</v>
      </c>
      <c r="D124">
        <v>4.3583535108958831</v>
      </c>
      <c r="E124">
        <v>208</v>
      </c>
      <c r="F124">
        <v>16.521048451151707</v>
      </c>
      <c r="G124">
        <v>55</v>
      </c>
      <c r="H124">
        <v>11.930585683297181</v>
      </c>
    </row>
    <row r="125" spans="2:8" x14ac:dyDescent="0.2">
      <c r="B125" t="s">
        <v>2480</v>
      </c>
      <c r="C125">
        <v>68</v>
      </c>
      <c r="D125">
        <v>16.464891041162229</v>
      </c>
      <c r="E125">
        <v>196</v>
      </c>
      <c r="F125">
        <v>15.567911040508339</v>
      </c>
      <c r="G125">
        <v>87</v>
      </c>
      <c r="H125">
        <v>18.872017353579178</v>
      </c>
    </row>
    <row r="126" spans="2:8" x14ac:dyDescent="0.2">
      <c r="B126" t="s">
        <v>2554</v>
      </c>
      <c r="C126">
        <v>97</v>
      </c>
      <c r="D126">
        <v>23.486682808716708</v>
      </c>
      <c r="E126">
        <v>132</v>
      </c>
      <c r="F126">
        <v>10.484511517077046</v>
      </c>
      <c r="G126">
        <v>52</v>
      </c>
      <c r="H126">
        <v>11.279826464208242</v>
      </c>
    </row>
    <row r="127" spans="2:8" x14ac:dyDescent="0.2">
      <c r="B127" t="s">
        <v>2306</v>
      </c>
      <c r="C127">
        <v>35</v>
      </c>
      <c r="D127">
        <v>8.4745762711864394</v>
      </c>
      <c r="E127">
        <v>275</v>
      </c>
      <c r="F127">
        <v>21.842732327243844</v>
      </c>
      <c r="G127">
        <v>109</v>
      </c>
      <c r="H127">
        <v>23.644251626898047</v>
      </c>
    </row>
    <row r="128" spans="2:8" x14ac:dyDescent="0.2">
      <c r="B128" t="s">
        <v>87</v>
      </c>
      <c r="C128">
        <v>193</v>
      </c>
      <c r="D128">
        <v>46.731234866828089</v>
      </c>
      <c r="E128">
        <v>29</v>
      </c>
      <c r="F128">
        <v>2.3034154090548054</v>
      </c>
      <c r="G128">
        <v>25</v>
      </c>
      <c r="H128">
        <v>5.4229934924078096</v>
      </c>
    </row>
    <row r="129" spans="2:8" x14ac:dyDescent="0.2">
      <c r="B129" t="s">
        <v>2291</v>
      </c>
      <c r="C129">
        <v>2</v>
      </c>
      <c r="D129">
        <v>0.48426150121065376</v>
      </c>
      <c r="E129">
        <v>419</v>
      </c>
      <c r="F129">
        <v>33.280381254964261</v>
      </c>
      <c r="G129">
        <v>133</v>
      </c>
      <c r="H129">
        <v>28.850325379609544</v>
      </c>
    </row>
  </sheetData>
  <sortState ref="I35:I42">
    <sortCondition ref="I35"/>
  </sortState>
  <mergeCells count="47">
    <mergeCell ref="S4:V4"/>
    <mergeCell ref="H35:H42"/>
    <mergeCell ref="C4:D4"/>
    <mergeCell ref="E4:H4"/>
    <mergeCell ref="J4:K4"/>
    <mergeCell ref="L4:O4"/>
    <mergeCell ref="H6:H8"/>
    <mergeCell ref="H9:H16"/>
    <mergeCell ref="H17:H23"/>
    <mergeCell ref="H24:H29"/>
    <mergeCell ref="H30:H34"/>
    <mergeCell ref="E6:E8"/>
    <mergeCell ref="F6:F8"/>
    <mergeCell ref="F9:F16"/>
    <mergeCell ref="F17:F23"/>
    <mergeCell ref="C24:C29"/>
    <mergeCell ref="C30:C34"/>
    <mergeCell ref="E30:E34"/>
    <mergeCell ref="D6:D8"/>
    <mergeCell ref="B9:B16"/>
    <mergeCell ref="C9:C16"/>
    <mergeCell ref="D9:D16"/>
    <mergeCell ref="E9:E16"/>
    <mergeCell ref="B17:B23"/>
    <mergeCell ref="C17:C23"/>
    <mergeCell ref="D17:D23"/>
    <mergeCell ref="E17:E23"/>
    <mergeCell ref="B24:B29"/>
    <mergeCell ref="D30:D34"/>
    <mergeCell ref="B6:B8"/>
    <mergeCell ref="C6:C8"/>
    <mergeCell ref="B35:B42"/>
    <mergeCell ref="C35:C42"/>
    <mergeCell ref="E35:E42"/>
    <mergeCell ref="G6:G8"/>
    <mergeCell ref="G9:G16"/>
    <mergeCell ref="G17:G23"/>
    <mergeCell ref="G24:G29"/>
    <mergeCell ref="G30:G34"/>
    <mergeCell ref="G35:G42"/>
    <mergeCell ref="D24:D29"/>
    <mergeCell ref="E24:E29"/>
    <mergeCell ref="F24:F29"/>
    <mergeCell ref="F30:F34"/>
    <mergeCell ref="F35:F42"/>
    <mergeCell ref="D35:D42"/>
    <mergeCell ref="B30:B34"/>
  </mergeCells>
  <phoneticPr fontId="5" type="noConversion"/>
  <conditionalFormatting sqref="S6:V25">
    <cfRule type="colorScale" priority="1">
      <colorScale>
        <cfvo type="min"/>
        <cfvo type="percentile" val="50"/>
        <cfvo type="max"/>
        <color rgb="FF63BE7B"/>
        <color rgb="FFFFEB84"/>
        <color rgb="FFF8696B"/>
      </colorScale>
    </cfRule>
  </conditionalFormatting>
  <pageMargins left="0.75000000000000011" right="0.75000000000000011" top="1" bottom="1" header="0.5" footer="0.5"/>
  <pageSetup paperSize="9" scale="28"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K782"/>
  <sheetViews>
    <sheetView zoomScale="125" zoomScaleNormal="125" zoomScalePageLayoutView="125" workbookViewId="0">
      <pane ySplit="4" topLeftCell="A5" activePane="bottomLeft" state="frozen"/>
      <selection pane="bottomLeft" activeCell="A5" sqref="A5"/>
    </sheetView>
  </sheetViews>
  <sheetFormatPr defaultColWidth="9.140625" defaultRowHeight="11.25" x14ac:dyDescent="0.2"/>
  <cols>
    <col min="1" max="1" width="33.85546875" style="14" customWidth="1"/>
    <col min="2" max="2" width="25" style="14" customWidth="1"/>
    <col min="3" max="3" width="36.42578125" style="14" customWidth="1"/>
    <col min="4" max="4" width="11.7109375" style="14" customWidth="1"/>
    <col min="5" max="5" width="10.140625" style="14" customWidth="1"/>
    <col min="6" max="6" width="9.140625" style="14"/>
    <col min="7" max="7" width="11.85546875" style="14" customWidth="1"/>
    <col min="8" max="8" width="11" style="14" customWidth="1"/>
    <col min="9" max="16384" width="9.140625" style="14"/>
  </cols>
  <sheetData>
    <row r="1" spans="1:11" x14ac:dyDescent="0.2">
      <c r="A1" s="212" t="s">
        <v>2588</v>
      </c>
      <c r="B1" s="17"/>
    </row>
    <row r="2" spans="1:11" ht="12" thickBot="1" x14ac:dyDescent="0.25">
      <c r="A2" s="17"/>
      <c r="B2" s="17"/>
    </row>
    <row r="3" spans="1:11" ht="9.9499999999999993" customHeight="1" x14ac:dyDescent="0.2">
      <c r="A3" s="271" t="s">
        <v>18</v>
      </c>
      <c r="B3" s="272"/>
      <c r="C3" s="272"/>
      <c r="D3" s="273"/>
      <c r="E3" s="280" t="s">
        <v>2542</v>
      </c>
      <c r="F3" s="281"/>
      <c r="G3" s="281"/>
      <c r="H3" s="282"/>
    </row>
    <row r="4" spans="1:11" ht="83.1" customHeight="1" thickBot="1" x14ac:dyDescent="0.25">
      <c r="A4" s="128" t="s">
        <v>16</v>
      </c>
      <c r="B4" s="129" t="s">
        <v>1302</v>
      </c>
      <c r="C4" s="129" t="s">
        <v>17</v>
      </c>
      <c r="D4" s="130" t="s">
        <v>21</v>
      </c>
      <c r="E4" s="125" t="s">
        <v>2561</v>
      </c>
      <c r="F4" s="126" t="s">
        <v>2290</v>
      </c>
      <c r="G4" s="127" t="s">
        <v>2560</v>
      </c>
      <c r="H4" s="131" t="s">
        <v>2563</v>
      </c>
    </row>
    <row r="5" spans="1:11" s="15" customFormat="1" x14ac:dyDescent="0.2">
      <c r="A5" s="92" t="s">
        <v>2291</v>
      </c>
      <c r="B5" s="93" t="s">
        <v>1612</v>
      </c>
      <c r="C5" s="92" t="s">
        <v>1755</v>
      </c>
      <c r="D5" s="94" t="s">
        <v>1593</v>
      </c>
      <c r="E5" s="94"/>
      <c r="F5" s="93">
        <v>31</v>
      </c>
      <c r="G5" s="93">
        <f t="shared" ref="G5:G68" si="0">SUM(E5:F5)</f>
        <v>31</v>
      </c>
      <c r="H5" s="15">
        <v>0</v>
      </c>
    </row>
    <row r="6" spans="1:11" s="15" customFormat="1" x14ac:dyDescent="0.2">
      <c r="A6" s="199" t="s">
        <v>2593</v>
      </c>
      <c r="B6" s="115" t="s">
        <v>1660</v>
      </c>
      <c r="C6" s="116" t="s">
        <v>1658</v>
      </c>
      <c r="D6" s="117" t="s">
        <v>1467</v>
      </c>
      <c r="E6" s="118">
        <v>1</v>
      </c>
      <c r="F6" s="118">
        <v>18</v>
      </c>
      <c r="G6" s="118">
        <f t="shared" si="0"/>
        <v>19</v>
      </c>
      <c r="H6" s="15">
        <v>1</v>
      </c>
    </row>
    <row r="7" spans="1:11" s="15" customFormat="1" x14ac:dyDescent="0.2">
      <c r="A7" s="92" t="s">
        <v>2291</v>
      </c>
      <c r="B7" s="93" t="s">
        <v>1612</v>
      </c>
      <c r="C7" s="92" t="s">
        <v>1754</v>
      </c>
      <c r="D7" s="94" t="s">
        <v>1594</v>
      </c>
      <c r="E7" s="94"/>
      <c r="F7" s="93">
        <v>19</v>
      </c>
      <c r="G7" s="93">
        <f t="shared" si="0"/>
        <v>19</v>
      </c>
      <c r="H7" s="15">
        <v>0</v>
      </c>
      <c r="J7" s="136" t="s">
        <v>2565</v>
      </c>
    </row>
    <row r="8" spans="1:11" s="15" customFormat="1" ht="12" thickBot="1" x14ac:dyDescent="0.25">
      <c r="A8" s="115" t="s">
        <v>2306</v>
      </c>
      <c r="B8" s="115" t="s">
        <v>2552</v>
      </c>
      <c r="C8" s="116" t="s">
        <v>2056</v>
      </c>
      <c r="D8" s="118" t="s">
        <v>29</v>
      </c>
      <c r="E8" s="118">
        <v>2</v>
      </c>
      <c r="F8" s="118">
        <v>14</v>
      </c>
      <c r="G8" s="118">
        <f t="shared" si="0"/>
        <v>16</v>
      </c>
      <c r="H8" s="15">
        <v>1</v>
      </c>
    </row>
    <row r="9" spans="1:11" s="15" customFormat="1" ht="12" thickBot="1" x14ac:dyDescent="0.25">
      <c r="A9" s="115" t="s">
        <v>2306</v>
      </c>
      <c r="B9" s="115" t="s">
        <v>2552</v>
      </c>
      <c r="C9" s="119" t="s">
        <v>461</v>
      </c>
      <c r="D9" s="119" t="s">
        <v>462</v>
      </c>
      <c r="E9" s="118">
        <v>1</v>
      </c>
      <c r="F9" s="118">
        <v>14</v>
      </c>
      <c r="G9" s="118">
        <f t="shared" si="0"/>
        <v>15</v>
      </c>
      <c r="H9" s="15">
        <v>1</v>
      </c>
      <c r="J9" s="132">
        <f>COUNTA(E5:E782)</f>
        <v>412</v>
      </c>
      <c r="K9" s="15" t="s">
        <v>2561</v>
      </c>
    </row>
    <row r="10" spans="1:11" s="15" customFormat="1" ht="12" thickBot="1" x14ac:dyDescent="0.25">
      <c r="A10" s="115" t="s">
        <v>2306</v>
      </c>
      <c r="B10" s="115" t="s">
        <v>2552</v>
      </c>
      <c r="C10" s="116" t="s">
        <v>2057</v>
      </c>
      <c r="D10" s="118" t="s">
        <v>2069</v>
      </c>
      <c r="E10" s="118">
        <v>2</v>
      </c>
      <c r="F10" s="118">
        <v>13</v>
      </c>
      <c r="G10" s="118">
        <f t="shared" si="0"/>
        <v>15</v>
      </c>
      <c r="H10" s="15">
        <v>1</v>
      </c>
      <c r="J10" s="133">
        <f>COUNTA(F5:F782)</f>
        <v>453</v>
      </c>
      <c r="K10" s="15" t="s">
        <v>2290</v>
      </c>
    </row>
    <row r="11" spans="1:11" s="15" customFormat="1" ht="12" thickBot="1" x14ac:dyDescent="0.25">
      <c r="A11" s="199" t="s">
        <v>2593</v>
      </c>
      <c r="B11" s="115" t="s">
        <v>1322</v>
      </c>
      <c r="C11" s="118" t="s">
        <v>35</v>
      </c>
      <c r="D11" s="118" t="s">
        <v>34</v>
      </c>
      <c r="E11" s="118">
        <v>6</v>
      </c>
      <c r="F11" s="118">
        <v>9</v>
      </c>
      <c r="G11" s="118">
        <f t="shared" si="0"/>
        <v>15</v>
      </c>
      <c r="H11" s="15">
        <v>0</v>
      </c>
      <c r="J11" s="134">
        <f>SUM(H5:H782)</f>
        <v>83</v>
      </c>
      <c r="K11" s="15" t="s">
        <v>2562</v>
      </c>
    </row>
    <row r="12" spans="1:11" s="15" customFormat="1" ht="12" thickBot="1" x14ac:dyDescent="0.25">
      <c r="A12" s="92" t="s">
        <v>2291</v>
      </c>
      <c r="B12" s="93" t="s">
        <v>1305</v>
      </c>
      <c r="C12" s="92" t="s">
        <v>1734</v>
      </c>
      <c r="D12" s="94" t="s">
        <v>1776</v>
      </c>
      <c r="E12" s="94"/>
      <c r="F12" s="93">
        <v>15</v>
      </c>
      <c r="G12" s="93">
        <f t="shared" si="0"/>
        <v>15</v>
      </c>
      <c r="H12" s="15">
        <v>0</v>
      </c>
      <c r="J12" s="135">
        <f>COUNTA(A5:A782)</f>
        <v>778</v>
      </c>
      <c r="K12" s="15" t="s">
        <v>2564</v>
      </c>
    </row>
    <row r="13" spans="1:11" s="15" customFormat="1" x14ac:dyDescent="0.2">
      <c r="A13" s="115" t="s">
        <v>2306</v>
      </c>
      <c r="B13" s="115" t="s">
        <v>2552</v>
      </c>
      <c r="C13" s="116" t="s">
        <v>2085</v>
      </c>
      <c r="D13" s="118" t="s">
        <v>29</v>
      </c>
      <c r="E13" s="118">
        <v>2</v>
      </c>
      <c r="F13" s="118">
        <v>12</v>
      </c>
      <c r="G13" s="118">
        <f t="shared" si="0"/>
        <v>14</v>
      </c>
      <c r="H13" s="15">
        <v>1</v>
      </c>
    </row>
    <row r="14" spans="1:11" s="15" customFormat="1" x14ac:dyDescent="0.2">
      <c r="A14" s="115" t="s">
        <v>2554</v>
      </c>
      <c r="B14" s="115" t="s">
        <v>1641</v>
      </c>
      <c r="C14" s="118" t="s">
        <v>57</v>
      </c>
      <c r="D14" s="118" t="s">
        <v>58</v>
      </c>
      <c r="E14" s="118">
        <v>7</v>
      </c>
      <c r="F14" s="118">
        <v>7</v>
      </c>
      <c r="G14" s="118">
        <f t="shared" si="0"/>
        <v>14</v>
      </c>
      <c r="H14" s="15">
        <v>1</v>
      </c>
    </row>
    <row r="15" spans="1:11" s="15" customFormat="1" x14ac:dyDescent="0.2">
      <c r="A15" s="200" t="s">
        <v>2593</v>
      </c>
      <c r="B15" s="92" t="s">
        <v>1660</v>
      </c>
      <c r="C15" s="94" t="s">
        <v>1588</v>
      </c>
      <c r="D15" s="95" t="s">
        <v>210</v>
      </c>
      <c r="E15" s="95"/>
      <c r="F15" s="93">
        <v>14</v>
      </c>
      <c r="G15" s="93">
        <f t="shared" si="0"/>
        <v>14</v>
      </c>
      <c r="H15" s="15">
        <v>0</v>
      </c>
    </row>
    <row r="16" spans="1:11" s="15" customFormat="1" x14ac:dyDescent="0.2">
      <c r="A16" s="92" t="s">
        <v>2480</v>
      </c>
      <c r="B16" s="92" t="s">
        <v>1331</v>
      </c>
      <c r="C16" s="94" t="s">
        <v>2067</v>
      </c>
      <c r="D16" s="93" t="s">
        <v>2068</v>
      </c>
      <c r="E16" s="93"/>
      <c r="F16" s="93">
        <v>14</v>
      </c>
      <c r="G16" s="93">
        <f t="shared" si="0"/>
        <v>14</v>
      </c>
      <c r="H16" s="15">
        <v>0</v>
      </c>
    </row>
    <row r="17" spans="1:8" s="15" customFormat="1" x14ac:dyDescent="0.2">
      <c r="A17" s="92" t="s">
        <v>2480</v>
      </c>
      <c r="B17" s="92" t="s">
        <v>1331</v>
      </c>
      <c r="C17" s="94" t="s">
        <v>2062</v>
      </c>
      <c r="D17" s="93" t="s">
        <v>401</v>
      </c>
      <c r="E17" s="93"/>
      <c r="F17" s="93">
        <v>14</v>
      </c>
      <c r="G17" s="93">
        <f t="shared" si="0"/>
        <v>14</v>
      </c>
      <c r="H17" s="15">
        <v>0</v>
      </c>
    </row>
    <row r="18" spans="1:8" s="15" customFormat="1" x14ac:dyDescent="0.2">
      <c r="A18" s="199" t="s">
        <v>2593</v>
      </c>
      <c r="B18" s="115" t="s">
        <v>1732</v>
      </c>
      <c r="C18" s="116" t="s">
        <v>1902</v>
      </c>
      <c r="D18" s="116" t="s">
        <v>2370</v>
      </c>
      <c r="E18" s="118">
        <v>1</v>
      </c>
      <c r="F18" s="118">
        <v>12</v>
      </c>
      <c r="G18" s="118">
        <f t="shared" si="0"/>
        <v>13</v>
      </c>
      <c r="H18" s="15">
        <v>1</v>
      </c>
    </row>
    <row r="19" spans="1:8" s="15" customFormat="1" x14ac:dyDescent="0.2">
      <c r="A19" s="199" t="s">
        <v>2593</v>
      </c>
      <c r="B19" s="115" t="s">
        <v>1732</v>
      </c>
      <c r="C19" s="116" t="s">
        <v>2369</v>
      </c>
      <c r="D19" s="116" t="s">
        <v>1591</v>
      </c>
      <c r="E19" s="118">
        <v>1</v>
      </c>
      <c r="F19" s="118">
        <v>12</v>
      </c>
      <c r="G19" s="118">
        <f t="shared" si="0"/>
        <v>13</v>
      </c>
      <c r="H19" s="15">
        <v>1</v>
      </c>
    </row>
    <row r="20" spans="1:8" s="15" customFormat="1" x14ac:dyDescent="0.2">
      <c r="A20" s="115" t="s">
        <v>2306</v>
      </c>
      <c r="B20" s="115" t="s">
        <v>2553</v>
      </c>
      <c r="C20" s="118" t="s">
        <v>181</v>
      </c>
      <c r="D20" s="119" t="s">
        <v>342</v>
      </c>
      <c r="E20" s="118">
        <v>9</v>
      </c>
      <c r="F20" s="118">
        <v>4</v>
      </c>
      <c r="G20" s="118">
        <f t="shared" si="0"/>
        <v>13</v>
      </c>
      <c r="H20" s="15">
        <v>1</v>
      </c>
    </row>
    <row r="21" spans="1:8" s="15" customFormat="1" x14ac:dyDescent="0.2">
      <c r="A21" s="115" t="s">
        <v>2306</v>
      </c>
      <c r="B21" s="115" t="s">
        <v>2553</v>
      </c>
      <c r="C21" s="116" t="s">
        <v>74</v>
      </c>
      <c r="D21" s="118" t="s">
        <v>75</v>
      </c>
      <c r="E21" s="118">
        <v>10</v>
      </c>
      <c r="F21" s="118">
        <v>3</v>
      </c>
      <c r="G21" s="118">
        <f t="shared" si="0"/>
        <v>13</v>
      </c>
      <c r="H21" s="15">
        <v>1</v>
      </c>
    </row>
    <row r="22" spans="1:8" s="15" customFormat="1" x14ac:dyDescent="0.2">
      <c r="A22" s="199" t="s">
        <v>2593</v>
      </c>
      <c r="B22" s="115" t="s">
        <v>1732</v>
      </c>
      <c r="C22" s="116" t="s">
        <v>1904</v>
      </c>
      <c r="D22" s="116" t="s">
        <v>1903</v>
      </c>
      <c r="E22" s="118">
        <v>1</v>
      </c>
      <c r="F22" s="118">
        <v>11</v>
      </c>
      <c r="G22" s="118">
        <f t="shared" si="0"/>
        <v>12</v>
      </c>
      <c r="H22" s="15">
        <v>1</v>
      </c>
    </row>
    <row r="23" spans="1:8" s="15" customFormat="1" x14ac:dyDescent="0.2">
      <c r="A23" s="199" t="s">
        <v>2593</v>
      </c>
      <c r="B23" s="115" t="s">
        <v>1732</v>
      </c>
      <c r="C23" s="115" t="s">
        <v>1901</v>
      </c>
      <c r="D23" s="116" t="s">
        <v>1590</v>
      </c>
      <c r="E23" s="118">
        <v>1</v>
      </c>
      <c r="F23" s="118">
        <v>11</v>
      </c>
      <c r="G23" s="118">
        <f t="shared" si="0"/>
        <v>12</v>
      </c>
      <c r="H23" s="15">
        <v>1</v>
      </c>
    </row>
    <row r="24" spans="1:8" s="15" customFormat="1" x14ac:dyDescent="0.2">
      <c r="A24" s="199" t="s">
        <v>2593</v>
      </c>
      <c r="B24" s="115" t="s">
        <v>1660</v>
      </c>
      <c r="C24" s="116" t="s">
        <v>1657</v>
      </c>
      <c r="D24" s="120" t="s">
        <v>1468</v>
      </c>
      <c r="E24" s="118">
        <v>1</v>
      </c>
      <c r="F24" s="118">
        <v>11</v>
      </c>
      <c r="G24" s="118">
        <f t="shared" si="0"/>
        <v>12</v>
      </c>
      <c r="H24" s="15">
        <v>1</v>
      </c>
    </row>
    <row r="25" spans="1:8" s="15" customFormat="1" x14ac:dyDescent="0.2">
      <c r="A25" s="115" t="s">
        <v>2554</v>
      </c>
      <c r="B25" s="115" t="s">
        <v>1641</v>
      </c>
      <c r="C25" s="119" t="s">
        <v>1318</v>
      </c>
      <c r="D25" s="119" t="s">
        <v>435</v>
      </c>
      <c r="E25" s="118">
        <v>2</v>
      </c>
      <c r="F25" s="118">
        <v>10</v>
      </c>
      <c r="G25" s="118">
        <f t="shared" si="0"/>
        <v>12</v>
      </c>
      <c r="H25" s="15">
        <v>1</v>
      </c>
    </row>
    <row r="26" spans="1:8" s="15" customFormat="1" x14ac:dyDescent="0.2">
      <c r="A26" s="115" t="s">
        <v>2554</v>
      </c>
      <c r="B26" s="115" t="s">
        <v>1641</v>
      </c>
      <c r="C26" s="119" t="s">
        <v>48</v>
      </c>
      <c r="D26" s="119" t="s">
        <v>49</v>
      </c>
      <c r="E26" s="118">
        <v>5</v>
      </c>
      <c r="F26" s="118">
        <v>7</v>
      </c>
      <c r="G26" s="118">
        <f t="shared" si="0"/>
        <v>12</v>
      </c>
      <c r="H26" s="15">
        <v>1</v>
      </c>
    </row>
    <row r="27" spans="1:8" s="15" customFormat="1" x14ac:dyDescent="0.2">
      <c r="A27" s="115" t="s">
        <v>2306</v>
      </c>
      <c r="B27" s="118" t="s">
        <v>2476</v>
      </c>
      <c r="C27" s="118" t="s">
        <v>54</v>
      </c>
      <c r="D27" s="118" t="s">
        <v>55</v>
      </c>
      <c r="E27" s="118">
        <v>8</v>
      </c>
      <c r="F27" s="118">
        <v>4</v>
      </c>
      <c r="G27" s="118">
        <f t="shared" si="0"/>
        <v>12</v>
      </c>
      <c r="H27" s="15">
        <v>1</v>
      </c>
    </row>
    <row r="28" spans="1:8" s="15" customFormat="1" x14ac:dyDescent="0.2">
      <c r="A28" s="115" t="s">
        <v>2306</v>
      </c>
      <c r="B28" s="115" t="s">
        <v>2553</v>
      </c>
      <c r="C28" s="116" t="s">
        <v>103</v>
      </c>
      <c r="D28" s="119" t="s">
        <v>237</v>
      </c>
      <c r="E28" s="118">
        <v>9</v>
      </c>
      <c r="F28" s="118">
        <v>3</v>
      </c>
      <c r="G28" s="118">
        <f t="shared" si="0"/>
        <v>12</v>
      </c>
      <c r="H28" s="15">
        <v>1</v>
      </c>
    </row>
    <row r="29" spans="1:8" s="15" customFormat="1" x14ac:dyDescent="0.2">
      <c r="A29" s="115" t="s">
        <v>2306</v>
      </c>
      <c r="B29" s="115" t="s">
        <v>2553</v>
      </c>
      <c r="C29" s="116" t="s">
        <v>76</v>
      </c>
      <c r="D29" s="118" t="s">
        <v>77</v>
      </c>
      <c r="E29" s="118">
        <v>9</v>
      </c>
      <c r="F29" s="118">
        <v>3</v>
      </c>
      <c r="G29" s="118">
        <f t="shared" si="0"/>
        <v>12</v>
      </c>
      <c r="H29" s="15">
        <v>1</v>
      </c>
    </row>
    <row r="30" spans="1:8" s="15" customFormat="1" x14ac:dyDescent="0.2">
      <c r="A30" s="92" t="s">
        <v>2306</v>
      </c>
      <c r="B30" s="92" t="s">
        <v>2552</v>
      </c>
      <c r="C30" s="94" t="s">
        <v>2058</v>
      </c>
      <c r="D30" s="93" t="s">
        <v>2069</v>
      </c>
      <c r="E30" s="93"/>
      <c r="F30" s="93">
        <v>12</v>
      </c>
      <c r="G30" s="93">
        <f t="shared" si="0"/>
        <v>12</v>
      </c>
      <c r="H30" s="15">
        <v>0</v>
      </c>
    </row>
    <row r="31" spans="1:8" s="15" customFormat="1" x14ac:dyDescent="0.2">
      <c r="A31" s="115" t="s">
        <v>2554</v>
      </c>
      <c r="B31" s="115" t="s">
        <v>1641</v>
      </c>
      <c r="C31" s="119" t="s">
        <v>39</v>
      </c>
      <c r="D31" s="119" t="s">
        <v>40</v>
      </c>
      <c r="E31" s="118">
        <v>3</v>
      </c>
      <c r="F31" s="118">
        <v>8</v>
      </c>
      <c r="G31" s="118">
        <f t="shared" si="0"/>
        <v>11</v>
      </c>
      <c r="H31" s="15">
        <v>1</v>
      </c>
    </row>
    <row r="32" spans="1:8" s="15" customFormat="1" x14ac:dyDescent="0.2">
      <c r="A32" s="115" t="s">
        <v>2306</v>
      </c>
      <c r="B32" s="115" t="s">
        <v>2553</v>
      </c>
      <c r="C32" s="115" t="s">
        <v>2161</v>
      </c>
      <c r="D32" s="118" t="s">
        <v>256</v>
      </c>
      <c r="E32" s="118">
        <v>7</v>
      </c>
      <c r="F32" s="118">
        <v>4</v>
      </c>
      <c r="G32" s="118">
        <f t="shared" si="0"/>
        <v>11</v>
      </c>
      <c r="H32" s="15">
        <v>1</v>
      </c>
    </row>
    <row r="33" spans="1:8" s="15" customFormat="1" x14ac:dyDescent="0.2">
      <c r="A33" s="115" t="s">
        <v>2306</v>
      </c>
      <c r="B33" s="115" t="s">
        <v>2552</v>
      </c>
      <c r="C33" s="116" t="s">
        <v>2090</v>
      </c>
      <c r="D33" s="118" t="s">
        <v>2071</v>
      </c>
      <c r="E33" s="118">
        <v>1</v>
      </c>
      <c r="F33" s="118">
        <v>9</v>
      </c>
      <c r="G33" s="118">
        <f t="shared" si="0"/>
        <v>10</v>
      </c>
      <c r="H33" s="15">
        <v>1</v>
      </c>
    </row>
    <row r="34" spans="1:8" s="15" customFormat="1" x14ac:dyDescent="0.2">
      <c r="A34" s="92" t="s">
        <v>2291</v>
      </c>
      <c r="B34" s="93" t="s">
        <v>1305</v>
      </c>
      <c r="C34" s="92" t="s">
        <v>1736</v>
      </c>
      <c r="D34" s="94" t="s">
        <v>1788</v>
      </c>
      <c r="E34" s="94"/>
      <c r="F34" s="93">
        <v>10</v>
      </c>
      <c r="G34" s="93">
        <f t="shared" si="0"/>
        <v>10</v>
      </c>
      <c r="H34" s="15">
        <v>0</v>
      </c>
    </row>
    <row r="35" spans="1:8" s="15" customFormat="1" x14ac:dyDescent="0.2">
      <c r="A35" s="92" t="s">
        <v>2291</v>
      </c>
      <c r="B35" s="93" t="s">
        <v>1305</v>
      </c>
      <c r="C35" s="94" t="s">
        <v>1748</v>
      </c>
      <c r="D35" s="94" t="s">
        <v>1790</v>
      </c>
      <c r="E35" s="94"/>
      <c r="F35" s="93">
        <v>10</v>
      </c>
      <c r="G35" s="93">
        <f t="shared" si="0"/>
        <v>10</v>
      </c>
      <c r="H35" s="15">
        <v>0</v>
      </c>
    </row>
    <row r="36" spans="1:8" s="15" customFormat="1" x14ac:dyDescent="0.2">
      <c r="A36" s="115" t="s">
        <v>2291</v>
      </c>
      <c r="B36" s="118" t="s">
        <v>1960</v>
      </c>
      <c r="C36" s="121" t="s">
        <v>1368</v>
      </c>
      <c r="D36" s="121" t="s">
        <v>1787</v>
      </c>
      <c r="E36" s="118">
        <v>1</v>
      </c>
      <c r="F36" s="118">
        <v>8</v>
      </c>
      <c r="G36" s="118">
        <f t="shared" si="0"/>
        <v>9</v>
      </c>
      <c r="H36" s="15">
        <v>1</v>
      </c>
    </row>
    <row r="37" spans="1:8" s="15" customFormat="1" x14ac:dyDescent="0.2">
      <c r="A37" s="115" t="s">
        <v>2554</v>
      </c>
      <c r="B37" s="115" t="s">
        <v>1641</v>
      </c>
      <c r="C37" s="118" t="s">
        <v>1321</v>
      </c>
      <c r="D37" s="119" t="s">
        <v>437</v>
      </c>
      <c r="E37" s="118">
        <v>2</v>
      </c>
      <c r="F37" s="118">
        <v>7</v>
      </c>
      <c r="G37" s="118">
        <f t="shared" si="0"/>
        <v>9</v>
      </c>
      <c r="H37" s="15">
        <v>1</v>
      </c>
    </row>
    <row r="38" spans="1:8" s="15" customFormat="1" x14ac:dyDescent="0.2">
      <c r="A38" s="115" t="s">
        <v>2306</v>
      </c>
      <c r="B38" s="115" t="s">
        <v>2595</v>
      </c>
      <c r="C38" s="116" t="s">
        <v>1633</v>
      </c>
      <c r="D38" s="116" t="s">
        <v>1607</v>
      </c>
      <c r="E38" s="118">
        <v>2</v>
      </c>
      <c r="F38" s="118">
        <v>7</v>
      </c>
      <c r="G38" s="118">
        <f t="shared" si="0"/>
        <v>9</v>
      </c>
      <c r="H38" s="15">
        <v>0</v>
      </c>
    </row>
    <row r="39" spans="1:8" s="15" customFormat="1" x14ac:dyDescent="0.2">
      <c r="A39" s="115" t="s">
        <v>2554</v>
      </c>
      <c r="B39" s="115" t="s">
        <v>1641</v>
      </c>
      <c r="C39" s="118" t="s">
        <v>23</v>
      </c>
      <c r="D39" s="118" t="s">
        <v>24</v>
      </c>
      <c r="E39" s="118">
        <v>3</v>
      </c>
      <c r="F39" s="118">
        <v>6</v>
      </c>
      <c r="G39" s="118">
        <f t="shared" si="0"/>
        <v>9</v>
      </c>
      <c r="H39" s="15">
        <v>1</v>
      </c>
    </row>
    <row r="40" spans="1:8" s="15" customFormat="1" x14ac:dyDescent="0.2">
      <c r="A40" s="115" t="s">
        <v>2306</v>
      </c>
      <c r="B40" s="115" t="s">
        <v>2553</v>
      </c>
      <c r="C40" s="115" t="s">
        <v>2162</v>
      </c>
      <c r="D40" s="118" t="s">
        <v>2163</v>
      </c>
      <c r="E40" s="118">
        <v>6</v>
      </c>
      <c r="F40" s="118">
        <v>3</v>
      </c>
      <c r="G40" s="118">
        <f t="shared" si="0"/>
        <v>9</v>
      </c>
      <c r="H40" s="15">
        <v>1</v>
      </c>
    </row>
    <row r="41" spans="1:8" s="15" customFormat="1" x14ac:dyDescent="0.2">
      <c r="A41" s="115" t="s">
        <v>2306</v>
      </c>
      <c r="B41" s="115" t="s">
        <v>2553</v>
      </c>
      <c r="C41" s="116" t="s">
        <v>78</v>
      </c>
      <c r="D41" s="118" t="s">
        <v>80</v>
      </c>
      <c r="E41" s="118">
        <v>7</v>
      </c>
      <c r="F41" s="118">
        <v>2</v>
      </c>
      <c r="G41" s="118">
        <f t="shared" si="0"/>
        <v>9</v>
      </c>
      <c r="H41" s="15">
        <v>1</v>
      </c>
    </row>
    <row r="42" spans="1:8" s="15" customFormat="1" x14ac:dyDescent="0.2">
      <c r="A42" s="92" t="s">
        <v>2480</v>
      </c>
      <c r="B42" s="92" t="s">
        <v>1331</v>
      </c>
      <c r="C42" s="94" t="s">
        <v>2073</v>
      </c>
      <c r="D42" s="93" t="s">
        <v>2070</v>
      </c>
      <c r="E42" s="93"/>
      <c r="F42" s="93">
        <v>9</v>
      </c>
      <c r="G42" s="93">
        <f t="shared" si="0"/>
        <v>9</v>
      </c>
      <c r="H42" s="15">
        <v>0</v>
      </c>
    </row>
    <row r="43" spans="1:8" s="15" customFormat="1" x14ac:dyDescent="0.2">
      <c r="A43" s="92" t="s">
        <v>2291</v>
      </c>
      <c r="B43" s="93" t="s">
        <v>1960</v>
      </c>
      <c r="C43" s="98" t="s">
        <v>1726</v>
      </c>
      <c r="D43" s="94" t="s">
        <v>1596</v>
      </c>
      <c r="E43" s="94"/>
      <c r="F43" s="93">
        <v>9</v>
      </c>
      <c r="G43" s="93">
        <f t="shared" si="0"/>
        <v>9</v>
      </c>
      <c r="H43" s="15">
        <v>0</v>
      </c>
    </row>
    <row r="44" spans="1:8" s="15" customFormat="1" x14ac:dyDescent="0.2">
      <c r="A44" s="199" t="s">
        <v>2593</v>
      </c>
      <c r="B44" s="115" t="s">
        <v>1732</v>
      </c>
      <c r="C44" s="115" t="s">
        <v>1851</v>
      </c>
      <c r="D44" s="116" t="s">
        <v>1592</v>
      </c>
      <c r="E44" s="118">
        <v>1</v>
      </c>
      <c r="F44" s="118">
        <v>7</v>
      </c>
      <c r="G44" s="118">
        <f t="shared" si="0"/>
        <v>8</v>
      </c>
      <c r="H44" s="15">
        <v>1</v>
      </c>
    </row>
    <row r="45" spans="1:8" s="15" customFormat="1" x14ac:dyDescent="0.2">
      <c r="A45" s="115" t="s">
        <v>2554</v>
      </c>
      <c r="B45" s="115" t="s">
        <v>1641</v>
      </c>
      <c r="C45" s="119" t="s">
        <v>1314</v>
      </c>
      <c r="D45" s="119" t="s">
        <v>60</v>
      </c>
      <c r="E45" s="118">
        <v>2</v>
      </c>
      <c r="F45" s="118">
        <v>6</v>
      </c>
      <c r="G45" s="118">
        <f t="shared" si="0"/>
        <v>8</v>
      </c>
      <c r="H45" s="15">
        <v>1</v>
      </c>
    </row>
    <row r="46" spans="1:8" s="15" customFormat="1" x14ac:dyDescent="0.2">
      <c r="A46" s="115" t="s">
        <v>2554</v>
      </c>
      <c r="B46" s="115" t="s">
        <v>1641</v>
      </c>
      <c r="C46" s="119" t="s">
        <v>1316</v>
      </c>
      <c r="D46" s="119" t="s">
        <v>64</v>
      </c>
      <c r="E46" s="118">
        <v>2</v>
      </c>
      <c r="F46" s="118">
        <v>6</v>
      </c>
      <c r="G46" s="118">
        <f t="shared" si="0"/>
        <v>8</v>
      </c>
      <c r="H46" s="15">
        <v>1</v>
      </c>
    </row>
    <row r="47" spans="1:8" s="15" customFormat="1" x14ac:dyDescent="0.2">
      <c r="A47" s="115" t="s">
        <v>2554</v>
      </c>
      <c r="B47" s="115" t="s">
        <v>1641</v>
      </c>
      <c r="C47" s="119" t="s">
        <v>1317</v>
      </c>
      <c r="D47" s="119" t="s">
        <v>433</v>
      </c>
      <c r="E47" s="118">
        <v>3</v>
      </c>
      <c r="F47" s="118">
        <v>5</v>
      </c>
      <c r="G47" s="118">
        <f t="shared" si="0"/>
        <v>8</v>
      </c>
      <c r="H47" s="15">
        <v>1</v>
      </c>
    </row>
    <row r="48" spans="1:8" s="15" customFormat="1" x14ac:dyDescent="0.2">
      <c r="A48" s="115" t="s">
        <v>2554</v>
      </c>
      <c r="B48" s="115" t="s">
        <v>1641</v>
      </c>
      <c r="C48" s="119" t="s">
        <v>1324</v>
      </c>
      <c r="D48" s="119" t="s">
        <v>434</v>
      </c>
      <c r="E48" s="118">
        <v>3</v>
      </c>
      <c r="F48" s="118">
        <v>5</v>
      </c>
      <c r="G48" s="118">
        <f t="shared" si="0"/>
        <v>8</v>
      </c>
      <c r="H48" s="15">
        <v>1</v>
      </c>
    </row>
    <row r="49" spans="1:8" s="15" customFormat="1" x14ac:dyDescent="0.2">
      <c r="A49" s="115" t="s">
        <v>2306</v>
      </c>
      <c r="B49" s="118" t="s">
        <v>2553</v>
      </c>
      <c r="C49" s="118" t="s">
        <v>41</v>
      </c>
      <c r="D49" s="118" t="s">
        <v>42</v>
      </c>
      <c r="E49" s="118">
        <v>4</v>
      </c>
      <c r="F49" s="118">
        <v>4</v>
      </c>
      <c r="G49" s="118">
        <f t="shared" si="0"/>
        <v>8</v>
      </c>
      <c r="H49" s="15">
        <v>1</v>
      </c>
    </row>
    <row r="50" spans="1:8" s="15" customFormat="1" x14ac:dyDescent="0.2">
      <c r="A50" s="115" t="s">
        <v>2306</v>
      </c>
      <c r="B50" s="115" t="s">
        <v>2553</v>
      </c>
      <c r="C50" s="115" t="s">
        <v>2164</v>
      </c>
      <c r="D50" s="118" t="s">
        <v>255</v>
      </c>
      <c r="E50" s="118">
        <v>5</v>
      </c>
      <c r="F50" s="118">
        <v>3</v>
      </c>
      <c r="G50" s="118">
        <f t="shared" si="0"/>
        <v>8</v>
      </c>
      <c r="H50" s="15">
        <v>1</v>
      </c>
    </row>
    <row r="51" spans="1:8" s="15" customFormat="1" x14ac:dyDescent="0.2">
      <c r="A51" s="115" t="s">
        <v>2306</v>
      </c>
      <c r="B51" s="115" t="s">
        <v>2553</v>
      </c>
      <c r="C51" s="118" t="s">
        <v>38</v>
      </c>
      <c r="D51" s="118" t="s">
        <v>2473</v>
      </c>
      <c r="E51" s="118">
        <v>6</v>
      </c>
      <c r="F51" s="118">
        <v>2</v>
      </c>
      <c r="G51" s="118">
        <f t="shared" si="0"/>
        <v>8</v>
      </c>
      <c r="H51" s="15">
        <v>1</v>
      </c>
    </row>
    <row r="52" spans="1:8" s="15" customFormat="1" x14ac:dyDescent="0.2">
      <c r="A52" s="118" t="s">
        <v>87</v>
      </c>
      <c r="B52" s="118" t="s">
        <v>2485</v>
      </c>
      <c r="C52" s="118" t="s">
        <v>25</v>
      </c>
      <c r="D52" s="118" t="s">
        <v>26</v>
      </c>
      <c r="E52" s="118">
        <v>7</v>
      </c>
      <c r="F52" s="118">
        <v>1</v>
      </c>
      <c r="G52" s="118">
        <f t="shared" si="0"/>
        <v>8</v>
      </c>
      <c r="H52" s="15">
        <v>1</v>
      </c>
    </row>
    <row r="53" spans="1:8" s="15" customFormat="1" x14ac:dyDescent="0.2">
      <c r="A53" s="118" t="s">
        <v>2480</v>
      </c>
      <c r="B53" s="199" t="s">
        <v>2545</v>
      </c>
      <c r="C53" s="118" t="s">
        <v>275</v>
      </c>
      <c r="D53" s="118" t="s">
        <v>33</v>
      </c>
      <c r="E53" s="118">
        <v>7</v>
      </c>
      <c r="F53" s="118">
        <v>1</v>
      </c>
      <c r="G53" s="118">
        <f t="shared" si="0"/>
        <v>8</v>
      </c>
      <c r="H53" s="15">
        <v>1</v>
      </c>
    </row>
    <row r="54" spans="1:8" s="15" customFormat="1" x14ac:dyDescent="0.2">
      <c r="A54" s="92" t="s">
        <v>2291</v>
      </c>
      <c r="B54" s="93" t="s">
        <v>1960</v>
      </c>
      <c r="C54" s="94" t="s">
        <v>1429</v>
      </c>
      <c r="D54" s="94" t="s">
        <v>1600</v>
      </c>
      <c r="E54" s="94"/>
      <c r="F54" s="93">
        <v>8</v>
      </c>
      <c r="G54" s="93">
        <f t="shared" si="0"/>
        <v>8</v>
      </c>
      <c r="H54" s="15">
        <v>0</v>
      </c>
    </row>
    <row r="55" spans="1:8" s="15" customFormat="1" x14ac:dyDescent="0.2">
      <c r="A55" s="92" t="s">
        <v>2291</v>
      </c>
      <c r="B55" s="93" t="s">
        <v>1305</v>
      </c>
      <c r="C55" s="94" t="s">
        <v>1738</v>
      </c>
      <c r="D55" s="94" t="s">
        <v>1782</v>
      </c>
      <c r="E55" s="94"/>
      <c r="F55" s="93">
        <v>8</v>
      </c>
      <c r="G55" s="93">
        <f t="shared" si="0"/>
        <v>8</v>
      </c>
      <c r="H55" s="15">
        <v>0</v>
      </c>
    </row>
    <row r="56" spans="1:8" s="15" customFormat="1" x14ac:dyDescent="0.2">
      <c r="A56" s="92" t="s">
        <v>2291</v>
      </c>
      <c r="B56" s="93" t="s">
        <v>1305</v>
      </c>
      <c r="C56" s="92" t="s">
        <v>1698</v>
      </c>
      <c r="D56" s="92" t="s">
        <v>1796</v>
      </c>
      <c r="E56" s="92"/>
      <c r="F56" s="93">
        <v>8</v>
      </c>
      <c r="G56" s="93">
        <f t="shared" si="0"/>
        <v>8</v>
      </c>
      <c r="H56" s="15">
        <v>0</v>
      </c>
    </row>
    <row r="57" spans="1:8" s="15" customFormat="1" x14ac:dyDescent="0.2">
      <c r="A57" s="92" t="s">
        <v>2291</v>
      </c>
      <c r="B57" s="93" t="s">
        <v>2002</v>
      </c>
      <c r="C57" s="92" t="s">
        <v>1605</v>
      </c>
      <c r="D57" s="93" t="s">
        <v>2286</v>
      </c>
      <c r="E57" s="93"/>
      <c r="F57" s="93">
        <v>8</v>
      </c>
      <c r="G57" s="93">
        <f t="shared" si="0"/>
        <v>8</v>
      </c>
      <c r="H57" s="15">
        <v>0</v>
      </c>
    </row>
    <row r="58" spans="1:8" s="15" customFormat="1" x14ac:dyDescent="0.2">
      <c r="A58" s="115" t="s">
        <v>2554</v>
      </c>
      <c r="B58" s="115" t="s">
        <v>1641</v>
      </c>
      <c r="C58" s="119" t="s">
        <v>1325</v>
      </c>
      <c r="D58" s="119" t="s">
        <v>2216</v>
      </c>
      <c r="E58" s="118">
        <v>1</v>
      </c>
      <c r="F58" s="118">
        <v>6</v>
      </c>
      <c r="G58" s="118">
        <f t="shared" si="0"/>
        <v>7</v>
      </c>
      <c r="H58" s="15">
        <v>1</v>
      </c>
    </row>
    <row r="59" spans="1:8" s="15" customFormat="1" x14ac:dyDescent="0.2">
      <c r="A59" s="115" t="s">
        <v>2554</v>
      </c>
      <c r="B59" s="115" t="s">
        <v>1641</v>
      </c>
      <c r="C59" s="119" t="s">
        <v>1312</v>
      </c>
      <c r="D59" s="119" t="s">
        <v>431</v>
      </c>
      <c r="E59" s="118">
        <v>2</v>
      </c>
      <c r="F59" s="118">
        <v>5</v>
      </c>
      <c r="G59" s="118">
        <f t="shared" si="0"/>
        <v>7</v>
      </c>
      <c r="H59" s="15">
        <v>1</v>
      </c>
    </row>
    <row r="60" spans="1:8" s="15" customFormat="1" x14ac:dyDescent="0.2">
      <c r="A60" s="115" t="s">
        <v>2306</v>
      </c>
      <c r="B60" s="115" t="s">
        <v>2553</v>
      </c>
      <c r="C60" s="115" t="s">
        <v>1304</v>
      </c>
      <c r="D60" s="118" t="s">
        <v>350</v>
      </c>
      <c r="E60" s="118">
        <v>3</v>
      </c>
      <c r="F60" s="118">
        <v>4</v>
      </c>
      <c r="G60" s="118">
        <f t="shared" si="0"/>
        <v>7</v>
      </c>
      <c r="H60" s="15">
        <v>1</v>
      </c>
    </row>
    <row r="61" spans="1:8" s="15" customFormat="1" x14ac:dyDescent="0.2">
      <c r="A61" s="115" t="s">
        <v>87</v>
      </c>
      <c r="B61" s="118" t="s">
        <v>1303</v>
      </c>
      <c r="C61" s="119" t="s">
        <v>343</v>
      </c>
      <c r="D61" s="119" t="s">
        <v>344</v>
      </c>
      <c r="E61" s="118">
        <v>5</v>
      </c>
      <c r="F61" s="118">
        <v>2</v>
      </c>
      <c r="G61" s="118">
        <f t="shared" si="0"/>
        <v>7</v>
      </c>
      <c r="H61" s="15">
        <v>1</v>
      </c>
    </row>
    <row r="62" spans="1:8" s="15" customFormat="1" x14ac:dyDescent="0.2">
      <c r="A62" s="115" t="s">
        <v>2306</v>
      </c>
      <c r="B62" s="115" t="s">
        <v>2553</v>
      </c>
      <c r="C62" s="119" t="s">
        <v>349</v>
      </c>
      <c r="D62" s="119" t="s">
        <v>350</v>
      </c>
      <c r="E62" s="118">
        <v>5</v>
      </c>
      <c r="F62" s="118">
        <v>2</v>
      </c>
      <c r="G62" s="118">
        <f t="shared" si="0"/>
        <v>7</v>
      </c>
      <c r="H62" s="15">
        <v>1</v>
      </c>
    </row>
    <row r="63" spans="1:8" s="15" customFormat="1" x14ac:dyDescent="0.2">
      <c r="A63" s="118" t="s">
        <v>87</v>
      </c>
      <c r="B63" s="118" t="s">
        <v>2484</v>
      </c>
      <c r="C63" s="119" t="s">
        <v>250</v>
      </c>
      <c r="D63" s="119" t="s">
        <v>32</v>
      </c>
      <c r="E63" s="118">
        <v>6</v>
      </c>
      <c r="F63" s="118">
        <v>1</v>
      </c>
      <c r="G63" s="118">
        <f t="shared" si="0"/>
        <v>7</v>
      </c>
      <c r="H63" s="15">
        <v>1</v>
      </c>
    </row>
    <row r="64" spans="1:8" s="15" customFormat="1" x14ac:dyDescent="0.2">
      <c r="A64" s="115" t="s">
        <v>2306</v>
      </c>
      <c r="B64" s="118" t="s">
        <v>2476</v>
      </c>
      <c r="C64" s="118" t="s">
        <v>43</v>
      </c>
      <c r="D64" s="118" t="s">
        <v>44</v>
      </c>
      <c r="E64" s="118">
        <v>6</v>
      </c>
      <c r="F64" s="118">
        <v>1</v>
      </c>
      <c r="G64" s="118">
        <f t="shared" si="0"/>
        <v>7</v>
      </c>
      <c r="H64" s="15">
        <v>1</v>
      </c>
    </row>
    <row r="65" spans="1:8" s="15" customFormat="1" x14ac:dyDescent="0.2">
      <c r="A65" s="118" t="s">
        <v>87</v>
      </c>
      <c r="B65" s="118" t="s">
        <v>2485</v>
      </c>
      <c r="C65" s="118" t="s">
        <v>67</v>
      </c>
      <c r="D65" s="118" t="s">
        <v>68</v>
      </c>
      <c r="E65" s="118">
        <v>6</v>
      </c>
      <c r="F65" s="118">
        <v>1</v>
      </c>
      <c r="G65" s="118">
        <f t="shared" si="0"/>
        <v>7</v>
      </c>
      <c r="H65" s="15">
        <v>1</v>
      </c>
    </row>
    <row r="66" spans="1:8" s="15" customFormat="1" x14ac:dyDescent="0.2">
      <c r="A66" s="110" t="s">
        <v>2554</v>
      </c>
      <c r="B66" s="18" t="s">
        <v>2551</v>
      </c>
      <c r="C66" s="18" t="s">
        <v>27</v>
      </c>
      <c r="D66" s="18" t="s">
        <v>28</v>
      </c>
      <c r="E66" s="18">
        <v>7</v>
      </c>
      <c r="F66" s="18"/>
      <c r="G66" s="18">
        <f t="shared" si="0"/>
        <v>7</v>
      </c>
      <c r="H66" s="15">
        <v>0</v>
      </c>
    </row>
    <row r="67" spans="1:8" s="15" customFormat="1" x14ac:dyDescent="0.2">
      <c r="A67" s="18" t="s">
        <v>87</v>
      </c>
      <c r="B67" s="18" t="s">
        <v>2485</v>
      </c>
      <c r="C67" s="18" t="s">
        <v>2316</v>
      </c>
      <c r="D67" s="111" t="s">
        <v>286</v>
      </c>
      <c r="E67" s="18">
        <v>7</v>
      </c>
      <c r="F67" s="18"/>
      <c r="G67" s="18">
        <f t="shared" si="0"/>
        <v>7</v>
      </c>
      <c r="H67" s="15">
        <v>0</v>
      </c>
    </row>
    <row r="68" spans="1:8" s="15" customFormat="1" x14ac:dyDescent="0.2">
      <c r="A68" s="18" t="s">
        <v>2480</v>
      </c>
      <c r="B68" s="18" t="s">
        <v>2481</v>
      </c>
      <c r="C68" s="111" t="s">
        <v>503</v>
      </c>
      <c r="D68" s="111" t="s">
        <v>504</v>
      </c>
      <c r="E68" s="18">
        <v>7</v>
      </c>
      <c r="F68" s="18"/>
      <c r="G68" s="18">
        <f t="shared" si="0"/>
        <v>7</v>
      </c>
      <c r="H68" s="15">
        <v>0</v>
      </c>
    </row>
    <row r="69" spans="1:8" s="15" customFormat="1" x14ac:dyDescent="0.2">
      <c r="A69" s="92" t="s">
        <v>2291</v>
      </c>
      <c r="B69" s="93" t="s">
        <v>1305</v>
      </c>
      <c r="C69" s="94" t="s">
        <v>1691</v>
      </c>
      <c r="D69" s="94" t="s">
        <v>1781</v>
      </c>
      <c r="E69" s="94"/>
      <c r="F69" s="93">
        <v>7</v>
      </c>
      <c r="G69" s="93">
        <f t="shared" ref="G69:G132" si="1">SUM(E69:F69)</f>
        <v>7</v>
      </c>
      <c r="H69" s="15">
        <v>0</v>
      </c>
    </row>
    <row r="70" spans="1:8" s="15" customFormat="1" x14ac:dyDescent="0.2">
      <c r="A70" s="92" t="s">
        <v>2480</v>
      </c>
      <c r="B70" s="92" t="s">
        <v>1331</v>
      </c>
      <c r="C70" s="94" t="s">
        <v>2055</v>
      </c>
      <c r="D70" s="93" t="s">
        <v>2072</v>
      </c>
      <c r="E70" s="93"/>
      <c r="F70" s="93">
        <v>7</v>
      </c>
      <c r="G70" s="93">
        <f t="shared" si="1"/>
        <v>7</v>
      </c>
      <c r="H70" s="15">
        <v>0</v>
      </c>
    </row>
    <row r="71" spans="1:8" s="15" customFormat="1" x14ac:dyDescent="0.2">
      <c r="A71" s="92" t="s">
        <v>2480</v>
      </c>
      <c r="B71" s="92" t="s">
        <v>1331</v>
      </c>
      <c r="C71" s="94" t="s">
        <v>2065</v>
      </c>
      <c r="D71" s="93" t="s">
        <v>2072</v>
      </c>
      <c r="E71" s="93"/>
      <c r="F71" s="93">
        <v>7</v>
      </c>
      <c r="G71" s="93">
        <f t="shared" si="1"/>
        <v>7</v>
      </c>
      <c r="H71" s="15">
        <v>0</v>
      </c>
    </row>
    <row r="72" spans="1:8" s="15" customFormat="1" x14ac:dyDescent="0.2">
      <c r="A72" s="92" t="s">
        <v>2480</v>
      </c>
      <c r="B72" s="92" t="s">
        <v>1331</v>
      </c>
      <c r="C72" s="94" t="s">
        <v>2061</v>
      </c>
      <c r="D72" s="93" t="s">
        <v>401</v>
      </c>
      <c r="E72" s="93"/>
      <c r="F72" s="93">
        <v>7</v>
      </c>
      <c r="G72" s="93">
        <f t="shared" si="1"/>
        <v>7</v>
      </c>
      <c r="H72" s="15">
        <v>0</v>
      </c>
    </row>
    <row r="73" spans="1:8" s="15" customFormat="1" x14ac:dyDescent="0.2">
      <c r="A73" s="92" t="s">
        <v>2480</v>
      </c>
      <c r="B73" s="200" t="s">
        <v>2594</v>
      </c>
      <c r="C73" s="94" t="s">
        <v>1631</v>
      </c>
      <c r="D73" s="94" t="s">
        <v>1611</v>
      </c>
      <c r="E73" s="94"/>
      <c r="F73" s="93">
        <v>7</v>
      </c>
      <c r="G73" s="93">
        <f t="shared" si="1"/>
        <v>7</v>
      </c>
      <c r="H73" s="15">
        <v>0</v>
      </c>
    </row>
    <row r="74" spans="1:8" s="15" customFormat="1" x14ac:dyDescent="0.2">
      <c r="A74" s="92" t="s">
        <v>2480</v>
      </c>
      <c r="B74" s="92" t="s">
        <v>2594</v>
      </c>
      <c r="C74" s="94" t="s">
        <v>1630</v>
      </c>
      <c r="D74" s="94" t="s">
        <v>1610</v>
      </c>
      <c r="E74" s="94"/>
      <c r="F74" s="93">
        <v>7</v>
      </c>
      <c r="G74" s="93">
        <f t="shared" si="1"/>
        <v>7</v>
      </c>
      <c r="H74" s="15">
        <v>0</v>
      </c>
    </row>
    <row r="75" spans="1:8" s="15" customFormat="1" x14ac:dyDescent="0.2">
      <c r="A75" s="92" t="s">
        <v>2306</v>
      </c>
      <c r="B75" s="92" t="s">
        <v>2552</v>
      </c>
      <c r="C75" s="99" t="s">
        <v>2102</v>
      </c>
      <c r="D75" s="93" t="s">
        <v>2101</v>
      </c>
      <c r="E75" s="93"/>
      <c r="F75" s="93">
        <v>7</v>
      </c>
      <c r="G75" s="93">
        <f t="shared" si="1"/>
        <v>7</v>
      </c>
      <c r="H75" s="15">
        <v>0</v>
      </c>
    </row>
    <row r="76" spans="1:8" s="15" customFormat="1" x14ac:dyDescent="0.2">
      <c r="A76" s="92" t="s">
        <v>2480</v>
      </c>
      <c r="B76" s="92" t="s">
        <v>1331</v>
      </c>
      <c r="C76" s="94" t="s">
        <v>2059</v>
      </c>
      <c r="D76" s="93" t="s">
        <v>2070</v>
      </c>
      <c r="E76" s="93"/>
      <c r="F76" s="93">
        <v>7</v>
      </c>
      <c r="G76" s="93">
        <f t="shared" si="1"/>
        <v>7</v>
      </c>
      <c r="H76" s="15">
        <v>0</v>
      </c>
    </row>
    <row r="77" spans="1:8" s="15" customFormat="1" x14ac:dyDescent="0.2">
      <c r="A77" s="199" t="s">
        <v>2593</v>
      </c>
      <c r="B77" s="118" t="s">
        <v>1322</v>
      </c>
      <c r="C77" s="116" t="s">
        <v>2203</v>
      </c>
      <c r="D77" s="119" t="s">
        <v>268</v>
      </c>
      <c r="E77" s="118">
        <v>2</v>
      </c>
      <c r="F77" s="118">
        <v>4</v>
      </c>
      <c r="G77" s="118">
        <f t="shared" si="1"/>
        <v>6</v>
      </c>
      <c r="H77" s="15">
        <v>1</v>
      </c>
    </row>
    <row r="78" spans="1:8" s="15" customFormat="1" x14ac:dyDescent="0.2">
      <c r="A78" s="118" t="s">
        <v>87</v>
      </c>
      <c r="B78" s="118" t="s">
        <v>2485</v>
      </c>
      <c r="C78" s="119" t="s">
        <v>20</v>
      </c>
      <c r="D78" s="119" t="s">
        <v>22</v>
      </c>
      <c r="E78" s="118">
        <v>5</v>
      </c>
      <c r="F78" s="118">
        <v>1</v>
      </c>
      <c r="G78" s="118">
        <f t="shared" si="1"/>
        <v>6</v>
      </c>
      <c r="H78" s="15">
        <v>1</v>
      </c>
    </row>
    <row r="79" spans="1:8" s="15" customFormat="1" x14ac:dyDescent="0.2">
      <c r="A79" s="118" t="s">
        <v>2480</v>
      </c>
      <c r="B79" s="199" t="s">
        <v>2545</v>
      </c>
      <c r="C79" s="119" t="s">
        <v>235</v>
      </c>
      <c r="D79" s="119" t="s">
        <v>73</v>
      </c>
      <c r="E79" s="118">
        <v>5</v>
      </c>
      <c r="F79" s="118">
        <v>1</v>
      </c>
      <c r="G79" s="118">
        <f t="shared" si="1"/>
        <v>6</v>
      </c>
      <c r="H79" s="15">
        <v>1</v>
      </c>
    </row>
    <row r="80" spans="1:8" s="15" customFormat="1" x14ac:dyDescent="0.2">
      <c r="A80" s="118" t="s">
        <v>2480</v>
      </c>
      <c r="B80" s="199" t="s">
        <v>2545</v>
      </c>
      <c r="C80" s="118" t="s">
        <v>242</v>
      </c>
      <c r="D80" s="119" t="s">
        <v>243</v>
      </c>
      <c r="E80" s="118">
        <v>5</v>
      </c>
      <c r="F80" s="118">
        <v>1</v>
      </c>
      <c r="G80" s="118">
        <f t="shared" si="1"/>
        <v>6</v>
      </c>
      <c r="H80" s="15">
        <v>1</v>
      </c>
    </row>
    <row r="81" spans="1:8" s="15" customFormat="1" x14ac:dyDescent="0.2">
      <c r="A81" s="118" t="s">
        <v>2480</v>
      </c>
      <c r="B81" s="199" t="s">
        <v>2545</v>
      </c>
      <c r="C81" s="118" t="s">
        <v>1326</v>
      </c>
      <c r="D81" s="118" t="s">
        <v>33</v>
      </c>
      <c r="E81" s="118">
        <v>5</v>
      </c>
      <c r="F81" s="118">
        <v>1</v>
      </c>
      <c r="G81" s="118">
        <f t="shared" si="1"/>
        <v>6</v>
      </c>
      <c r="H81" s="15">
        <v>1</v>
      </c>
    </row>
    <row r="82" spans="1:8" s="15" customFormat="1" x14ac:dyDescent="0.2">
      <c r="A82" s="118" t="s">
        <v>87</v>
      </c>
      <c r="B82" s="118" t="s">
        <v>2485</v>
      </c>
      <c r="C82" s="119" t="s">
        <v>36</v>
      </c>
      <c r="D82" s="119" t="s">
        <v>37</v>
      </c>
      <c r="E82" s="118">
        <v>5</v>
      </c>
      <c r="F82" s="118">
        <v>1</v>
      </c>
      <c r="G82" s="118">
        <f t="shared" si="1"/>
        <v>6</v>
      </c>
      <c r="H82" s="15">
        <v>1</v>
      </c>
    </row>
    <row r="83" spans="1:8" s="15" customFormat="1" x14ac:dyDescent="0.2">
      <c r="A83" s="115" t="s">
        <v>2554</v>
      </c>
      <c r="B83" s="118" t="s">
        <v>2551</v>
      </c>
      <c r="C83" s="119" t="s">
        <v>328</v>
      </c>
      <c r="D83" s="119" t="s">
        <v>329</v>
      </c>
      <c r="E83" s="118">
        <v>5</v>
      </c>
      <c r="F83" s="118">
        <v>1</v>
      </c>
      <c r="G83" s="118">
        <f t="shared" si="1"/>
        <v>6</v>
      </c>
      <c r="H83" s="15">
        <v>1</v>
      </c>
    </row>
    <row r="84" spans="1:8" s="15" customFormat="1" x14ac:dyDescent="0.2">
      <c r="A84" s="115" t="s">
        <v>2306</v>
      </c>
      <c r="B84" s="115" t="s">
        <v>1628</v>
      </c>
      <c r="C84" s="115" t="s">
        <v>2470</v>
      </c>
      <c r="D84" s="118" t="s">
        <v>2247</v>
      </c>
      <c r="E84" s="118">
        <v>5</v>
      </c>
      <c r="F84" s="118">
        <v>1</v>
      </c>
      <c r="G84" s="118">
        <f t="shared" si="1"/>
        <v>6</v>
      </c>
      <c r="H84" s="15">
        <v>1</v>
      </c>
    </row>
    <row r="85" spans="1:8" s="15" customFormat="1" x14ac:dyDescent="0.2">
      <c r="A85" s="18" t="s">
        <v>87</v>
      </c>
      <c r="B85" s="18" t="s">
        <v>2484</v>
      </c>
      <c r="C85" s="18" t="s">
        <v>118</v>
      </c>
      <c r="D85" s="111" t="s">
        <v>304</v>
      </c>
      <c r="E85" s="18">
        <v>6</v>
      </c>
      <c r="F85" s="18"/>
      <c r="G85" s="18">
        <f t="shared" si="1"/>
        <v>6</v>
      </c>
      <c r="H85" s="15">
        <v>0</v>
      </c>
    </row>
    <row r="86" spans="1:8" s="15" customFormat="1" x14ac:dyDescent="0.2">
      <c r="A86" s="18" t="s">
        <v>87</v>
      </c>
      <c r="B86" s="18" t="s">
        <v>1303</v>
      </c>
      <c r="C86" s="18" t="s">
        <v>376</v>
      </c>
      <c r="D86" s="111" t="s">
        <v>377</v>
      </c>
      <c r="E86" s="18">
        <v>6</v>
      </c>
      <c r="F86" s="18"/>
      <c r="G86" s="18">
        <f t="shared" si="1"/>
        <v>6</v>
      </c>
      <c r="H86" s="15">
        <v>0</v>
      </c>
    </row>
    <row r="87" spans="1:8" s="15" customFormat="1" x14ac:dyDescent="0.2">
      <c r="A87" s="92" t="s">
        <v>2554</v>
      </c>
      <c r="B87" s="92" t="s">
        <v>1641</v>
      </c>
      <c r="C87" s="94" t="s">
        <v>1323</v>
      </c>
      <c r="D87" s="93" t="s">
        <v>2208</v>
      </c>
      <c r="E87" s="93"/>
      <c r="F87" s="93">
        <v>6</v>
      </c>
      <c r="G87" s="93">
        <f t="shared" si="1"/>
        <v>6</v>
      </c>
      <c r="H87" s="15">
        <v>0</v>
      </c>
    </row>
    <row r="88" spans="1:8" s="15" customFormat="1" x14ac:dyDescent="0.2">
      <c r="A88" s="92" t="s">
        <v>2291</v>
      </c>
      <c r="B88" s="93" t="s">
        <v>1305</v>
      </c>
      <c r="C88" s="94" t="s">
        <v>1741</v>
      </c>
      <c r="D88" s="94" t="s">
        <v>1775</v>
      </c>
      <c r="E88" s="94"/>
      <c r="F88" s="93">
        <v>6</v>
      </c>
      <c r="G88" s="93">
        <f t="shared" si="1"/>
        <v>6</v>
      </c>
      <c r="H88" s="15">
        <v>0</v>
      </c>
    </row>
    <row r="89" spans="1:8" s="15" customFormat="1" x14ac:dyDescent="0.2">
      <c r="A89" s="92" t="s">
        <v>2554</v>
      </c>
      <c r="B89" s="92" t="s">
        <v>1641</v>
      </c>
      <c r="C89" s="94" t="s">
        <v>1644</v>
      </c>
      <c r="D89" s="100" t="s">
        <v>1474</v>
      </c>
      <c r="E89" s="100"/>
      <c r="F89" s="93">
        <v>6</v>
      </c>
      <c r="G89" s="93">
        <f t="shared" si="1"/>
        <v>6</v>
      </c>
      <c r="H89" s="15">
        <v>0</v>
      </c>
    </row>
    <row r="90" spans="1:8" s="15" customFormat="1" x14ac:dyDescent="0.2">
      <c r="A90" s="200" t="s">
        <v>2593</v>
      </c>
      <c r="B90" s="92" t="s">
        <v>1660</v>
      </c>
      <c r="C90" s="94" t="s">
        <v>1659</v>
      </c>
      <c r="D90" s="93" t="s">
        <v>2177</v>
      </c>
      <c r="E90" s="93"/>
      <c r="F90" s="93">
        <v>6</v>
      </c>
      <c r="G90" s="93">
        <f t="shared" si="1"/>
        <v>6</v>
      </c>
      <c r="H90" s="15">
        <v>0</v>
      </c>
    </row>
    <row r="91" spans="1:8" s="15" customFormat="1" x14ac:dyDescent="0.2">
      <c r="A91" s="92" t="s">
        <v>2291</v>
      </c>
      <c r="B91" s="93" t="s">
        <v>1960</v>
      </c>
      <c r="C91" s="94" t="s">
        <v>1699</v>
      </c>
      <c r="D91" s="94" t="s">
        <v>1602</v>
      </c>
      <c r="E91" s="94"/>
      <c r="F91" s="93">
        <v>6</v>
      </c>
      <c r="G91" s="93">
        <f t="shared" si="1"/>
        <v>6</v>
      </c>
      <c r="H91" s="15">
        <v>0</v>
      </c>
    </row>
    <row r="92" spans="1:8" s="15" customFormat="1" x14ac:dyDescent="0.2">
      <c r="A92" s="92" t="s">
        <v>2306</v>
      </c>
      <c r="B92" s="92" t="s">
        <v>1628</v>
      </c>
      <c r="C92" s="94" t="s">
        <v>1652</v>
      </c>
      <c r="D92" s="93" t="s">
        <v>2241</v>
      </c>
      <c r="E92" s="93"/>
      <c r="F92" s="93">
        <v>6</v>
      </c>
      <c r="G92" s="93">
        <f t="shared" si="1"/>
        <v>6</v>
      </c>
      <c r="H92" s="15">
        <v>0</v>
      </c>
    </row>
    <row r="93" spans="1:8" s="15" customFormat="1" x14ac:dyDescent="0.2">
      <c r="A93" s="92" t="s">
        <v>2480</v>
      </c>
      <c r="B93" s="92" t="s">
        <v>2594</v>
      </c>
      <c r="C93" s="94" t="s">
        <v>1629</v>
      </c>
      <c r="D93" s="94" t="s">
        <v>1609</v>
      </c>
      <c r="E93" s="94"/>
      <c r="F93" s="93">
        <v>6</v>
      </c>
      <c r="G93" s="93">
        <f t="shared" si="1"/>
        <v>6</v>
      </c>
      <c r="H93" s="15">
        <v>0</v>
      </c>
    </row>
    <row r="94" spans="1:8" s="15" customFormat="1" x14ac:dyDescent="0.2">
      <c r="A94" s="92" t="s">
        <v>2480</v>
      </c>
      <c r="B94" s="92" t="s">
        <v>2594</v>
      </c>
      <c r="C94" s="94" t="s">
        <v>1632</v>
      </c>
      <c r="D94" s="93" t="s">
        <v>2189</v>
      </c>
      <c r="E94" s="93"/>
      <c r="F94" s="93">
        <v>6</v>
      </c>
      <c r="G94" s="93">
        <f t="shared" si="1"/>
        <v>6</v>
      </c>
      <c r="H94" s="15">
        <v>0</v>
      </c>
    </row>
    <row r="95" spans="1:8" s="15" customFormat="1" x14ac:dyDescent="0.2">
      <c r="A95" s="92" t="s">
        <v>2291</v>
      </c>
      <c r="B95" s="93" t="s">
        <v>1960</v>
      </c>
      <c r="C95" s="94" t="s">
        <v>1669</v>
      </c>
      <c r="D95" s="94" t="s">
        <v>1802</v>
      </c>
      <c r="E95" s="94"/>
      <c r="F95" s="93">
        <v>6</v>
      </c>
      <c r="G95" s="93">
        <f t="shared" si="1"/>
        <v>6</v>
      </c>
      <c r="H95" s="15">
        <v>0</v>
      </c>
    </row>
    <row r="96" spans="1:8" s="15" customFormat="1" x14ac:dyDescent="0.2">
      <c r="A96" s="115" t="s">
        <v>2291</v>
      </c>
      <c r="B96" s="118" t="s">
        <v>1305</v>
      </c>
      <c r="C96" s="121" t="s">
        <v>1372</v>
      </c>
      <c r="D96" s="121" t="s">
        <v>2402</v>
      </c>
      <c r="E96" s="118">
        <v>1</v>
      </c>
      <c r="F96" s="118">
        <v>4</v>
      </c>
      <c r="G96" s="118">
        <f t="shared" si="1"/>
        <v>5</v>
      </c>
      <c r="H96" s="15">
        <v>1</v>
      </c>
    </row>
    <row r="97" spans="1:8" s="15" customFormat="1" x14ac:dyDescent="0.2">
      <c r="A97" s="199" t="s">
        <v>2593</v>
      </c>
      <c r="B97" s="115" t="s">
        <v>1322</v>
      </c>
      <c r="C97" s="116" t="s">
        <v>1649</v>
      </c>
      <c r="D97" s="118" t="s">
        <v>258</v>
      </c>
      <c r="E97" s="118">
        <v>2</v>
      </c>
      <c r="F97" s="118">
        <v>3</v>
      </c>
      <c r="G97" s="118">
        <f t="shared" si="1"/>
        <v>5</v>
      </c>
      <c r="H97" s="15">
        <v>0</v>
      </c>
    </row>
    <row r="98" spans="1:8" s="15" customFormat="1" x14ac:dyDescent="0.2">
      <c r="A98" s="115" t="s">
        <v>2480</v>
      </c>
      <c r="B98" s="115" t="s">
        <v>2483</v>
      </c>
      <c r="C98" s="119" t="s">
        <v>216</v>
      </c>
      <c r="D98" s="119" t="s">
        <v>217</v>
      </c>
      <c r="E98" s="118">
        <v>4</v>
      </c>
      <c r="F98" s="118">
        <v>1</v>
      </c>
      <c r="G98" s="118">
        <f t="shared" si="1"/>
        <v>5</v>
      </c>
      <c r="H98" s="15">
        <v>1</v>
      </c>
    </row>
    <row r="99" spans="1:8" s="15" customFormat="1" x14ac:dyDescent="0.2">
      <c r="A99" s="118" t="s">
        <v>2480</v>
      </c>
      <c r="B99" s="118" t="s">
        <v>2307</v>
      </c>
      <c r="C99" s="118" t="s">
        <v>284</v>
      </c>
      <c r="D99" s="119" t="s">
        <v>285</v>
      </c>
      <c r="E99" s="118">
        <v>4</v>
      </c>
      <c r="F99" s="118">
        <v>1</v>
      </c>
      <c r="G99" s="118">
        <f t="shared" si="1"/>
        <v>5</v>
      </c>
      <c r="H99" s="15">
        <v>1</v>
      </c>
    </row>
    <row r="100" spans="1:8" s="15" customFormat="1" x14ac:dyDescent="0.2">
      <c r="A100" s="115" t="s">
        <v>2554</v>
      </c>
      <c r="B100" s="118" t="s">
        <v>2551</v>
      </c>
      <c r="C100" s="118" t="s">
        <v>182</v>
      </c>
      <c r="D100" s="119" t="s">
        <v>416</v>
      </c>
      <c r="E100" s="118">
        <v>4</v>
      </c>
      <c r="F100" s="118">
        <v>1</v>
      </c>
      <c r="G100" s="118">
        <f t="shared" si="1"/>
        <v>5</v>
      </c>
      <c r="H100" s="15">
        <v>1</v>
      </c>
    </row>
    <row r="101" spans="1:8" s="15" customFormat="1" x14ac:dyDescent="0.2">
      <c r="A101" s="118" t="s">
        <v>87</v>
      </c>
      <c r="B101" s="116" t="s">
        <v>1425</v>
      </c>
      <c r="C101" s="115" t="s">
        <v>1477</v>
      </c>
      <c r="D101" s="124" t="s">
        <v>1478</v>
      </c>
      <c r="E101" s="118">
        <v>4</v>
      </c>
      <c r="F101" s="118">
        <v>1</v>
      </c>
      <c r="G101" s="118">
        <f t="shared" si="1"/>
        <v>5</v>
      </c>
      <c r="H101" s="15">
        <v>1</v>
      </c>
    </row>
    <row r="102" spans="1:8" s="15" customFormat="1" x14ac:dyDescent="0.2">
      <c r="A102" s="118" t="s">
        <v>2480</v>
      </c>
      <c r="B102" s="118" t="s">
        <v>2307</v>
      </c>
      <c r="C102" s="118" t="s">
        <v>486</v>
      </c>
      <c r="D102" s="119" t="s">
        <v>487</v>
      </c>
      <c r="E102" s="118">
        <v>4</v>
      </c>
      <c r="F102" s="118">
        <v>1</v>
      </c>
      <c r="G102" s="118">
        <f t="shared" si="1"/>
        <v>5</v>
      </c>
      <c r="H102" s="15">
        <v>1</v>
      </c>
    </row>
    <row r="103" spans="1:8" s="15" customFormat="1" x14ac:dyDescent="0.2">
      <c r="A103" s="110" t="s">
        <v>2554</v>
      </c>
      <c r="B103" s="18" t="s">
        <v>1311</v>
      </c>
      <c r="C103" s="111" t="s">
        <v>192</v>
      </c>
      <c r="D103" s="111" t="s">
        <v>193</v>
      </c>
      <c r="E103" s="18">
        <v>5</v>
      </c>
      <c r="F103" s="18"/>
      <c r="G103" s="18">
        <f t="shared" si="1"/>
        <v>5</v>
      </c>
      <c r="H103" s="15">
        <v>0</v>
      </c>
    </row>
    <row r="104" spans="1:8" s="15" customFormat="1" x14ac:dyDescent="0.2">
      <c r="A104" s="110" t="s">
        <v>2480</v>
      </c>
      <c r="B104" s="110" t="s">
        <v>2483</v>
      </c>
      <c r="C104" s="111" t="s">
        <v>1396</v>
      </c>
      <c r="D104" s="111" t="s">
        <v>215</v>
      </c>
      <c r="E104" s="18">
        <v>5</v>
      </c>
      <c r="F104" s="18"/>
      <c r="G104" s="18">
        <f t="shared" si="1"/>
        <v>5</v>
      </c>
      <c r="H104" s="15">
        <v>0</v>
      </c>
    </row>
    <row r="105" spans="1:8" s="15" customFormat="1" x14ac:dyDescent="0.2">
      <c r="A105" s="18" t="s">
        <v>87</v>
      </c>
      <c r="B105" s="18" t="s">
        <v>2482</v>
      </c>
      <c r="C105" s="18" t="s">
        <v>99</v>
      </c>
      <c r="D105" s="111" t="s">
        <v>232</v>
      </c>
      <c r="E105" s="18">
        <v>5</v>
      </c>
      <c r="F105" s="18"/>
      <c r="G105" s="18">
        <f t="shared" si="1"/>
        <v>5</v>
      </c>
      <c r="H105" s="15">
        <v>0</v>
      </c>
    </row>
    <row r="106" spans="1:8" s="15" customFormat="1" x14ac:dyDescent="0.2">
      <c r="A106" s="18" t="s">
        <v>87</v>
      </c>
      <c r="B106" s="18" t="s">
        <v>2484</v>
      </c>
      <c r="C106" s="111" t="s">
        <v>259</v>
      </c>
      <c r="D106" s="111" t="s">
        <v>260</v>
      </c>
      <c r="E106" s="18">
        <v>5</v>
      </c>
      <c r="F106" s="18"/>
      <c r="G106" s="18">
        <f t="shared" si="1"/>
        <v>5</v>
      </c>
      <c r="H106" s="15">
        <v>0</v>
      </c>
    </row>
    <row r="107" spans="1:8" s="15" customFormat="1" x14ac:dyDescent="0.2">
      <c r="A107" s="18" t="s">
        <v>2480</v>
      </c>
      <c r="B107" s="18" t="s">
        <v>2307</v>
      </c>
      <c r="C107" s="111" t="s">
        <v>269</v>
      </c>
      <c r="D107" s="111" t="s">
        <v>270</v>
      </c>
      <c r="E107" s="18">
        <v>5</v>
      </c>
      <c r="F107" s="18"/>
      <c r="G107" s="18">
        <f t="shared" si="1"/>
        <v>5</v>
      </c>
      <c r="H107" s="15">
        <v>0</v>
      </c>
    </row>
    <row r="108" spans="1:8" s="15" customFormat="1" x14ac:dyDescent="0.2">
      <c r="A108" s="18" t="s">
        <v>2480</v>
      </c>
      <c r="B108" s="201" t="s">
        <v>2545</v>
      </c>
      <c r="C108" s="111" t="s">
        <v>289</v>
      </c>
      <c r="D108" s="111" t="s">
        <v>290</v>
      </c>
      <c r="E108" s="18">
        <v>5</v>
      </c>
      <c r="F108" s="18"/>
      <c r="G108" s="18">
        <f t="shared" si="1"/>
        <v>5</v>
      </c>
      <c r="H108" s="15">
        <v>0</v>
      </c>
    </row>
    <row r="109" spans="1:8" s="15" customFormat="1" x14ac:dyDescent="0.2">
      <c r="A109" s="18" t="s">
        <v>87</v>
      </c>
      <c r="B109" s="18" t="s">
        <v>2485</v>
      </c>
      <c r="C109" s="111" t="s">
        <v>119</v>
      </c>
      <c r="D109" s="111" t="s">
        <v>321</v>
      </c>
      <c r="E109" s="18">
        <v>5</v>
      </c>
      <c r="F109" s="18"/>
      <c r="G109" s="18">
        <f t="shared" si="1"/>
        <v>5</v>
      </c>
      <c r="H109" s="15">
        <v>0</v>
      </c>
    </row>
    <row r="110" spans="1:8" s="15" customFormat="1" x14ac:dyDescent="0.2">
      <c r="A110" s="18" t="s">
        <v>2480</v>
      </c>
      <c r="B110" s="201" t="s">
        <v>2545</v>
      </c>
      <c r="C110" s="111" t="s">
        <v>121</v>
      </c>
      <c r="D110" s="111" t="s">
        <v>325</v>
      </c>
      <c r="E110" s="18">
        <v>5</v>
      </c>
      <c r="F110" s="18"/>
      <c r="G110" s="18">
        <f t="shared" si="1"/>
        <v>5</v>
      </c>
      <c r="H110" s="15">
        <v>0</v>
      </c>
    </row>
    <row r="111" spans="1:8" s="15" customFormat="1" x14ac:dyDescent="0.2">
      <c r="A111" s="18" t="s">
        <v>87</v>
      </c>
      <c r="B111" s="18" t="s">
        <v>2484</v>
      </c>
      <c r="C111" s="111" t="s">
        <v>340</v>
      </c>
      <c r="D111" s="111" t="s">
        <v>341</v>
      </c>
      <c r="E111" s="18">
        <v>5</v>
      </c>
      <c r="F111" s="18"/>
      <c r="G111" s="18">
        <f t="shared" si="1"/>
        <v>5</v>
      </c>
      <c r="H111" s="15">
        <v>0</v>
      </c>
    </row>
    <row r="112" spans="1:8" s="15" customFormat="1" x14ac:dyDescent="0.2">
      <c r="A112" s="18" t="s">
        <v>87</v>
      </c>
      <c r="B112" s="18" t="s">
        <v>2482</v>
      </c>
      <c r="C112" s="111" t="s">
        <v>389</v>
      </c>
      <c r="D112" s="111" t="s">
        <v>390</v>
      </c>
      <c r="E112" s="18">
        <v>5</v>
      </c>
      <c r="F112" s="18"/>
      <c r="G112" s="18">
        <f t="shared" si="1"/>
        <v>5</v>
      </c>
      <c r="H112" s="15">
        <v>0</v>
      </c>
    </row>
    <row r="113" spans="1:8" s="15" customFormat="1" x14ac:dyDescent="0.2">
      <c r="A113" s="18" t="s">
        <v>87</v>
      </c>
      <c r="B113" s="18" t="s">
        <v>2485</v>
      </c>
      <c r="C113" s="111" t="s">
        <v>419</v>
      </c>
      <c r="D113" s="111" t="s">
        <v>420</v>
      </c>
      <c r="E113" s="18">
        <v>5</v>
      </c>
      <c r="F113" s="18"/>
      <c r="G113" s="18">
        <f t="shared" si="1"/>
        <v>5</v>
      </c>
      <c r="H113" s="15">
        <v>0</v>
      </c>
    </row>
    <row r="114" spans="1:8" s="15" customFormat="1" x14ac:dyDescent="0.2">
      <c r="A114" s="18" t="s">
        <v>2480</v>
      </c>
      <c r="B114" s="201" t="s">
        <v>2545</v>
      </c>
      <c r="C114" s="18" t="s">
        <v>1327</v>
      </c>
      <c r="D114" s="18" t="s">
        <v>83</v>
      </c>
      <c r="E114" s="18">
        <v>5</v>
      </c>
      <c r="F114" s="18"/>
      <c r="G114" s="18">
        <f t="shared" si="1"/>
        <v>5</v>
      </c>
      <c r="H114" s="15">
        <v>0</v>
      </c>
    </row>
    <row r="115" spans="1:8" s="15" customFormat="1" x14ac:dyDescent="0.2">
      <c r="A115" s="18" t="s">
        <v>2480</v>
      </c>
      <c r="B115" s="201" t="s">
        <v>2545</v>
      </c>
      <c r="C115" s="18" t="s">
        <v>84</v>
      </c>
      <c r="D115" s="18" t="s">
        <v>85</v>
      </c>
      <c r="E115" s="18">
        <v>5</v>
      </c>
      <c r="F115" s="18"/>
      <c r="G115" s="18">
        <f t="shared" si="1"/>
        <v>5</v>
      </c>
      <c r="H115" s="15">
        <v>0</v>
      </c>
    </row>
    <row r="116" spans="1:8" s="15" customFormat="1" x14ac:dyDescent="0.2">
      <c r="A116" s="18" t="s">
        <v>87</v>
      </c>
      <c r="B116" s="18" t="s">
        <v>2485</v>
      </c>
      <c r="C116" s="18" t="s">
        <v>71</v>
      </c>
      <c r="D116" s="18" t="s">
        <v>72</v>
      </c>
      <c r="E116" s="18">
        <v>5</v>
      </c>
      <c r="F116" s="18"/>
      <c r="G116" s="18">
        <f t="shared" si="1"/>
        <v>5</v>
      </c>
      <c r="H116" s="15">
        <v>0</v>
      </c>
    </row>
    <row r="117" spans="1:8" s="15" customFormat="1" x14ac:dyDescent="0.2">
      <c r="A117" s="110" t="s">
        <v>2554</v>
      </c>
      <c r="B117" s="18" t="s">
        <v>2551</v>
      </c>
      <c r="C117" s="111" t="s">
        <v>510</v>
      </c>
      <c r="D117" s="111" t="s">
        <v>511</v>
      </c>
      <c r="E117" s="18">
        <v>5</v>
      </c>
      <c r="F117" s="18"/>
      <c r="G117" s="18">
        <f t="shared" si="1"/>
        <v>5</v>
      </c>
      <c r="H117" s="15">
        <v>0</v>
      </c>
    </row>
    <row r="118" spans="1:8" s="15" customFormat="1" x14ac:dyDescent="0.2">
      <c r="A118" s="110" t="s">
        <v>2554</v>
      </c>
      <c r="B118" s="18" t="s">
        <v>2551</v>
      </c>
      <c r="C118" s="111" t="s">
        <v>2514</v>
      </c>
      <c r="D118" s="111" t="s">
        <v>507</v>
      </c>
      <c r="E118" s="18">
        <v>5</v>
      </c>
      <c r="F118" s="18"/>
      <c r="G118" s="18">
        <f t="shared" si="1"/>
        <v>5</v>
      </c>
      <c r="H118" s="15">
        <v>0</v>
      </c>
    </row>
    <row r="119" spans="1:8" s="15" customFormat="1" x14ac:dyDescent="0.2">
      <c r="A119" s="92" t="s">
        <v>2291</v>
      </c>
      <c r="B119" s="93" t="s">
        <v>1305</v>
      </c>
      <c r="C119" s="94" t="s">
        <v>1676</v>
      </c>
      <c r="D119" s="92" t="s">
        <v>2001</v>
      </c>
      <c r="E119" s="92"/>
      <c r="F119" s="93">
        <v>5</v>
      </c>
      <c r="G119" s="93">
        <f t="shared" si="1"/>
        <v>5</v>
      </c>
      <c r="H119" s="15">
        <v>0</v>
      </c>
    </row>
    <row r="120" spans="1:8" s="15" customFormat="1" x14ac:dyDescent="0.2">
      <c r="A120" s="92" t="s">
        <v>2291</v>
      </c>
      <c r="B120" s="93" t="s">
        <v>1960</v>
      </c>
      <c r="C120" s="94" t="s">
        <v>1740</v>
      </c>
      <c r="D120" s="94" t="s">
        <v>1774</v>
      </c>
      <c r="E120" s="94"/>
      <c r="F120" s="93">
        <v>5</v>
      </c>
      <c r="G120" s="93">
        <f t="shared" si="1"/>
        <v>5</v>
      </c>
      <c r="H120" s="15">
        <v>0</v>
      </c>
    </row>
    <row r="121" spans="1:8" s="15" customFormat="1" x14ac:dyDescent="0.2">
      <c r="A121" s="92" t="s">
        <v>2554</v>
      </c>
      <c r="B121" s="92" t="s">
        <v>1641</v>
      </c>
      <c r="C121" s="94" t="s">
        <v>1642</v>
      </c>
      <c r="D121" s="93" t="s">
        <v>432</v>
      </c>
      <c r="E121" s="93"/>
      <c r="F121" s="93">
        <v>5</v>
      </c>
      <c r="G121" s="93">
        <f t="shared" si="1"/>
        <v>5</v>
      </c>
      <c r="H121" s="15">
        <v>0</v>
      </c>
    </row>
    <row r="122" spans="1:8" s="15" customFormat="1" x14ac:dyDescent="0.2">
      <c r="A122" s="92" t="s">
        <v>2291</v>
      </c>
      <c r="B122" s="93" t="s">
        <v>1305</v>
      </c>
      <c r="C122" s="92" t="s">
        <v>1430</v>
      </c>
      <c r="D122" s="92" t="s">
        <v>1873</v>
      </c>
      <c r="E122" s="92"/>
      <c r="F122" s="93">
        <v>5</v>
      </c>
      <c r="G122" s="93">
        <f t="shared" si="1"/>
        <v>5</v>
      </c>
      <c r="H122" s="15">
        <v>0</v>
      </c>
    </row>
    <row r="123" spans="1:8" s="15" customFormat="1" x14ac:dyDescent="0.2">
      <c r="A123" s="92" t="s">
        <v>2291</v>
      </c>
      <c r="B123" s="93" t="s">
        <v>1960</v>
      </c>
      <c r="C123" s="94" t="s">
        <v>1735</v>
      </c>
      <c r="D123" s="94" t="s">
        <v>1783</v>
      </c>
      <c r="E123" s="94"/>
      <c r="F123" s="93">
        <v>5</v>
      </c>
      <c r="G123" s="93">
        <f t="shared" si="1"/>
        <v>5</v>
      </c>
      <c r="H123" s="15">
        <v>0</v>
      </c>
    </row>
    <row r="124" spans="1:8" s="15" customFormat="1" x14ac:dyDescent="0.2">
      <c r="A124" s="200" t="s">
        <v>2593</v>
      </c>
      <c r="B124" s="92" t="s">
        <v>1732</v>
      </c>
      <c r="C124" s="92" t="s">
        <v>1886</v>
      </c>
      <c r="D124" s="94" t="s">
        <v>1592</v>
      </c>
      <c r="E124" s="94"/>
      <c r="F124" s="93">
        <v>5</v>
      </c>
      <c r="G124" s="93">
        <f t="shared" si="1"/>
        <v>5</v>
      </c>
      <c r="H124" s="15">
        <v>0</v>
      </c>
    </row>
    <row r="125" spans="1:8" s="15" customFormat="1" x14ac:dyDescent="0.2">
      <c r="A125" s="92" t="s">
        <v>2291</v>
      </c>
      <c r="B125" s="93" t="s">
        <v>1305</v>
      </c>
      <c r="C125" s="94" t="s">
        <v>1694</v>
      </c>
      <c r="D125" s="94" t="s">
        <v>1789</v>
      </c>
      <c r="E125" s="94"/>
      <c r="F125" s="93">
        <v>5</v>
      </c>
      <c r="G125" s="93">
        <f t="shared" si="1"/>
        <v>5</v>
      </c>
      <c r="H125" s="15">
        <v>0</v>
      </c>
    </row>
    <row r="126" spans="1:8" s="15" customFormat="1" x14ac:dyDescent="0.2">
      <c r="A126" s="92" t="s">
        <v>2291</v>
      </c>
      <c r="B126" s="93" t="s">
        <v>1966</v>
      </c>
      <c r="C126" s="94" t="s">
        <v>1739</v>
      </c>
      <c r="D126" s="94" t="s">
        <v>1794</v>
      </c>
      <c r="E126" s="94"/>
      <c r="F126" s="93">
        <v>5</v>
      </c>
      <c r="G126" s="93">
        <f t="shared" si="1"/>
        <v>5</v>
      </c>
      <c r="H126" s="15">
        <v>0</v>
      </c>
    </row>
    <row r="127" spans="1:8" s="15" customFormat="1" x14ac:dyDescent="0.2">
      <c r="A127" s="92" t="s">
        <v>2480</v>
      </c>
      <c r="B127" s="92" t="s">
        <v>1331</v>
      </c>
      <c r="C127" s="94" t="s">
        <v>2066</v>
      </c>
      <c r="D127" s="93" t="s">
        <v>2072</v>
      </c>
      <c r="E127" s="93"/>
      <c r="F127" s="93">
        <v>5</v>
      </c>
      <c r="G127" s="93">
        <f t="shared" si="1"/>
        <v>5</v>
      </c>
      <c r="H127" s="15">
        <v>0</v>
      </c>
    </row>
    <row r="128" spans="1:8" s="15" customFormat="1" x14ac:dyDescent="0.2">
      <c r="A128" s="200" t="s">
        <v>2593</v>
      </c>
      <c r="B128" s="92" t="s">
        <v>1660</v>
      </c>
      <c r="C128" s="94" t="s">
        <v>2176</v>
      </c>
      <c r="D128" s="93" t="s">
        <v>2175</v>
      </c>
      <c r="E128" s="93"/>
      <c r="F128" s="93">
        <v>5</v>
      </c>
      <c r="G128" s="93">
        <f t="shared" si="1"/>
        <v>5</v>
      </c>
      <c r="H128" s="15">
        <v>0</v>
      </c>
    </row>
    <row r="129" spans="1:8" s="15" customFormat="1" x14ac:dyDescent="0.2">
      <c r="A129" s="92" t="s">
        <v>2480</v>
      </c>
      <c r="B129" s="92" t="s">
        <v>1331</v>
      </c>
      <c r="C129" s="94" t="s">
        <v>2063</v>
      </c>
      <c r="D129" s="93" t="s">
        <v>401</v>
      </c>
      <c r="E129" s="93"/>
      <c r="F129" s="93">
        <v>5</v>
      </c>
      <c r="G129" s="93">
        <f t="shared" si="1"/>
        <v>5</v>
      </c>
      <c r="H129" s="15">
        <v>0</v>
      </c>
    </row>
    <row r="130" spans="1:8" s="15" customFormat="1" x14ac:dyDescent="0.2">
      <c r="A130" s="92" t="s">
        <v>2480</v>
      </c>
      <c r="B130" s="92" t="s">
        <v>1331</v>
      </c>
      <c r="C130" s="94" t="s">
        <v>2064</v>
      </c>
      <c r="D130" s="93" t="s">
        <v>401</v>
      </c>
      <c r="E130" s="93"/>
      <c r="F130" s="93">
        <v>5</v>
      </c>
      <c r="G130" s="93">
        <f t="shared" si="1"/>
        <v>5</v>
      </c>
      <c r="H130" s="15">
        <v>0</v>
      </c>
    </row>
    <row r="131" spans="1:8" s="15" customFormat="1" x14ac:dyDescent="0.2">
      <c r="A131" s="92" t="s">
        <v>2291</v>
      </c>
      <c r="B131" s="93" t="s">
        <v>1960</v>
      </c>
      <c r="C131" s="94" t="s">
        <v>1737</v>
      </c>
      <c r="D131" s="101" t="s">
        <v>1797</v>
      </c>
      <c r="E131" s="101"/>
      <c r="F131" s="93">
        <v>5</v>
      </c>
      <c r="G131" s="93">
        <f t="shared" si="1"/>
        <v>5</v>
      </c>
      <c r="H131" s="15">
        <v>0</v>
      </c>
    </row>
    <row r="132" spans="1:8" s="15" customFormat="1" x14ac:dyDescent="0.2">
      <c r="A132" s="92" t="s">
        <v>2480</v>
      </c>
      <c r="B132" s="92" t="s">
        <v>2594</v>
      </c>
      <c r="C132" s="94" t="s">
        <v>1927</v>
      </c>
      <c r="D132" s="94" t="s">
        <v>2039</v>
      </c>
      <c r="E132" s="94"/>
      <c r="F132" s="93">
        <v>5</v>
      </c>
      <c r="G132" s="93">
        <f t="shared" si="1"/>
        <v>5</v>
      </c>
      <c r="H132" s="15">
        <v>0</v>
      </c>
    </row>
    <row r="133" spans="1:8" s="15" customFormat="1" x14ac:dyDescent="0.2">
      <c r="A133" s="92" t="s">
        <v>2291</v>
      </c>
      <c r="B133" s="93" t="s">
        <v>1960</v>
      </c>
      <c r="C133" s="92" t="s">
        <v>1580</v>
      </c>
      <c r="D133" s="94" t="s">
        <v>1595</v>
      </c>
      <c r="E133" s="94"/>
      <c r="F133" s="93">
        <v>5</v>
      </c>
      <c r="G133" s="93">
        <f t="shared" ref="G133:G196" si="2">SUM(E133:F133)</f>
        <v>5</v>
      </c>
      <c r="H133" s="15">
        <v>0</v>
      </c>
    </row>
    <row r="134" spans="1:8" s="15" customFormat="1" x14ac:dyDescent="0.2">
      <c r="A134" s="92" t="s">
        <v>2480</v>
      </c>
      <c r="B134" s="92" t="s">
        <v>1331</v>
      </c>
      <c r="C134" s="94" t="s">
        <v>2075</v>
      </c>
      <c r="D134" s="93" t="s">
        <v>1444</v>
      </c>
      <c r="E134" s="93"/>
      <c r="F134" s="93">
        <v>5</v>
      </c>
      <c r="G134" s="93">
        <f t="shared" si="2"/>
        <v>5</v>
      </c>
      <c r="H134" s="15">
        <v>0</v>
      </c>
    </row>
    <row r="135" spans="1:8" s="15" customFormat="1" x14ac:dyDescent="0.2">
      <c r="A135" s="199" t="s">
        <v>2593</v>
      </c>
      <c r="B135" s="118" t="s">
        <v>1732</v>
      </c>
      <c r="C135" s="118" t="s">
        <v>1366</v>
      </c>
      <c r="D135" s="118" t="s">
        <v>2366</v>
      </c>
      <c r="E135" s="118">
        <v>1</v>
      </c>
      <c r="F135" s="118">
        <v>3</v>
      </c>
      <c r="G135" s="118">
        <f t="shared" si="2"/>
        <v>4</v>
      </c>
      <c r="H135" s="15">
        <v>1</v>
      </c>
    </row>
    <row r="136" spans="1:8" s="15" customFormat="1" x14ac:dyDescent="0.2">
      <c r="A136" s="199" t="s">
        <v>2593</v>
      </c>
      <c r="B136" s="118" t="s">
        <v>1732</v>
      </c>
      <c r="C136" s="118" t="s">
        <v>1367</v>
      </c>
      <c r="D136" s="118" t="s">
        <v>2367</v>
      </c>
      <c r="E136" s="118">
        <v>1</v>
      </c>
      <c r="F136" s="118">
        <v>3</v>
      </c>
      <c r="G136" s="118">
        <f t="shared" si="2"/>
        <v>4</v>
      </c>
      <c r="H136" s="15">
        <v>1</v>
      </c>
    </row>
    <row r="137" spans="1:8" s="15" customFormat="1" x14ac:dyDescent="0.2">
      <c r="A137" s="199" t="s">
        <v>2593</v>
      </c>
      <c r="B137" s="118" t="s">
        <v>1322</v>
      </c>
      <c r="C137" s="116" t="s">
        <v>1647</v>
      </c>
      <c r="D137" s="119" t="s">
        <v>296</v>
      </c>
      <c r="E137" s="118">
        <v>2</v>
      </c>
      <c r="F137" s="118">
        <v>2</v>
      </c>
      <c r="G137" s="118">
        <f t="shared" si="2"/>
        <v>4</v>
      </c>
      <c r="H137" s="15">
        <v>1</v>
      </c>
    </row>
    <row r="138" spans="1:8" s="15" customFormat="1" x14ac:dyDescent="0.2">
      <c r="A138" s="115" t="s">
        <v>2306</v>
      </c>
      <c r="B138" s="115" t="s">
        <v>2552</v>
      </c>
      <c r="C138" s="116" t="s">
        <v>2100</v>
      </c>
      <c r="D138" s="118" t="s">
        <v>2101</v>
      </c>
      <c r="E138" s="118">
        <v>2</v>
      </c>
      <c r="F138" s="118">
        <v>2</v>
      </c>
      <c r="G138" s="118">
        <f t="shared" si="2"/>
        <v>4</v>
      </c>
      <c r="H138" s="15">
        <v>1</v>
      </c>
    </row>
    <row r="139" spans="1:8" s="15" customFormat="1" x14ac:dyDescent="0.2">
      <c r="A139" s="118" t="s">
        <v>87</v>
      </c>
      <c r="B139" s="118" t="s">
        <v>2484</v>
      </c>
      <c r="C139" s="118" t="s">
        <v>30</v>
      </c>
      <c r="D139" s="118" t="s">
        <v>31</v>
      </c>
      <c r="E139" s="118">
        <v>3</v>
      </c>
      <c r="F139" s="118">
        <v>1</v>
      </c>
      <c r="G139" s="118">
        <f t="shared" si="2"/>
        <v>4</v>
      </c>
      <c r="H139" s="15">
        <v>1</v>
      </c>
    </row>
    <row r="140" spans="1:8" s="15" customFormat="1" x14ac:dyDescent="0.2">
      <c r="A140" s="115" t="s">
        <v>2306</v>
      </c>
      <c r="B140" s="118" t="s">
        <v>2476</v>
      </c>
      <c r="C140" s="120" t="s">
        <v>1627</v>
      </c>
      <c r="D140" s="117" t="s">
        <v>1445</v>
      </c>
      <c r="E140" s="118">
        <v>3</v>
      </c>
      <c r="F140" s="118">
        <v>1</v>
      </c>
      <c r="G140" s="118">
        <f t="shared" si="2"/>
        <v>4</v>
      </c>
      <c r="H140" s="15">
        <v>1</v>
      </c>
    </row>
    <row r="141" spans="1:8" s="15" customFormat="1" x14ac:dyDescent="0.2">
      <c r="A141" s="118" t="s">
        <v>2480</v>
      </c>
      <c r="B141" s="199" t="s">
        <v>2545</v>
      </c>
      <c r="C141" s="118" t="s">
        <v>273</v>
      </c>
      <c r="D141" s="119" t="s">
        <v>274</v>
      </c>
      <c r="E141" s="118">
        <v>3</v>
      </c>
      <c r="F141" s="118">
        <v>1</v>
      </c>
      <c r="G141" s="118">
        <f t="shared" si="2"/>
        <v>4</v>
      </c>
      <c r="H141" s="15">
        <v>1</v>
      </c>
    </row>
    <row r="142" spans="1:8" s="15" customFormat="1" x14ac:dyDescent="0.2">
      <c r="A142" s="118" t="s">
        <v>87</v>
      </c>
      <c r="B142" s="118" t="s">
        <v>2485</v>
      </c>
      <c r="C142" s="118" t="s">
        <v>46</v>
      </c>
      <c r="D142" s="118" t="s">
        <v>47</v>
      </c>
      <c r="E142" s="118">
        <v>3</v>
      </c>
      <c r="F142" s="118">
        <v>1</v>
      </c>
      <c r="G142" s="118">
        <f t="shared" si="2"/>
        <v>4</v>
      </c>
      <c r="H142" s="15">
        <v>1</v>
      </c>
    </row>
    <row r="143" spans="1:8" s="15" customFormat="1" x14ac:dyDescent="0.2">
      <c r="A143" s="18" t="s">
        <v>87</v>
      </c>
      <c r="B143" s="18" t="s">
        <v>2484</v>
      </c>
      <c r="C143" s="18" t="s">
        <v>89</v>
      </c>
      <c r="D143" s="18" t="s">
        <v>2335</v>
      </c>
      <c r="E143" s="18">
        <v>4</v>
      </c>
      <c r="F143" s="18"/>
      <c r="G143" s="18">
        <f t="shared" si="2"/>
        <v>4</v>
      </c>
      <c r="H143" s="15">
        <v>0</v>
      </c>
    </row>
    <row r="144" spans="1:8" s="15" customFormat="1" x14ac:dyDescent="0.2">
      <c r="A144" s="18" t="s">
        <v>87</v>
      </c>
      <c r="B144" s="18" t="s">
        <v>2485</v>
      </c>
      <c r="C144" s="111" t="s">
        <v>253</v>
      </c>
      <c r="D144" s="111" t="s">
        <v>254</v>
      </c>
      <c r="E144" s="18">
        <v>4</v>
      </c>
      <c r="F144" s="18"/>
      <c r="G144" s="18">
        <f t="shared" si="2"/>
        <v>4</v>
      </c>
      <c r="H144" s="15">
        <v>0</v>
      </c>
    </row>
    <row r="145" spans="1:8" s="15" customFormat="1" x14ac:dyDescent="0.2">
      <c r="A145" s="18" t="s">
        <v>2480</v>
      </c>
      <c r="B145" s="18" t="s">
        <v>2307</v>
      </c>
      <c r="C145" s="111" t="s">
        <v>271</v>
      </c>
      <c r="D145" s="111" t="s">
        <v>272</v>
      </c>
      <c r="E145" s="18">
        <v>4</v>
      </c>
      <c r="F145" s="18"/>
      <c r="G145" s="18">
        <f t="shared" si="2"/>
        <v>4</v>
      </c>
      <c r="H145" s="15">
        <v>0</v>
      </c>
    </row>
    <row r="146" spans="1:8" s="15" customFormat="1" x14ac:dyDescent="0.2">
      <c r="A146" s="18" t="s">
        <v>2480</v>
      </c>
      <c r="B146" s="201" t="s">
        <v>2545</v>
      </c>
      <c r="C146" s="111" t="s">
        <v>287</v>
      </c>
      <c r="D146" s="111" t="s">
        <v>288</v>
      </c>
      <c r="E146" s="18">
        <v>4</v>
      </c>
      <c r="F146" s="18"/>
      <c r="G146" s="18">
        <f t="shared" si="2"/>
        <v>4</v>
      </c>
      <c r="H146" s="15">
        <v>0</v>
      </c>
    </row>
    <row r="147" spans="1:8" s="15" customFormat="1" x14ac:dyDescent="0.2">
      <c r="A147" s="18" t="s">
        <v>87</v>
      </c>
      <c r="B147" s="18" t="s">
        <v>1303</v>
      </c>
      <c r="C147" s="18" t="s">
        <v>129</v>
      </c>
      <c r="D147" s="18" t="s">
        <v>2377</v>
      </c>
      <c r="E147" s="18">
        <v>4</v>
      </c>
      <c r="F147" s="18"/>
      <c r="G147" s="18">
        <f t="shared" si="2"/>
        <v>4</v>
      </c>
      <c r="H147" s="15">
        <v>0</v>
      </c>
    </row>
    <row r="148" spans="1:8" s="15" customFormat="1" x14ac:dyDescent="0.2">
      <c r="A148" s="110" t="s">
        <v>2554</v>
      </c>
      <c r="B148" s="110" t="s">
        <v>1641</v>
      </c>
      <c r="C148" s="18" t="s">
        <v>65</v>
      </c>
      <c r="D148" s="18" t="s">
        <v>66</v>
      </c>
      <c r="E148" s="18">
        <v>4</v>
      </c>
      <c r="F148" s="18"/>
      <c r="G148" s="18">
        <f t="shared" si="2"/>
        <v>4</v>
      </c>
      <c r="H148" s="15">
        <v>0</v>
      </c>
    </row>
    <row r="149" spans="1:8" s="15" customFormat="1" x14ac:dyDescent="0.2">
      <c r="A149" s="18" t="s">
        <v>87</v>
      </c>
      <c r="B149" s="18" t="s">
        <v>2484</v>
      </c>
      <c r="C149" s="111" t="s">
        <v>1329</v>
      </c>
      <c r="D149" s="111" t="s">
        <v>369</v>
      </c>
      <c r="E149" s="18">
        <v>4</v>
      </c>
      <c r="F149" s="18"/>
      <c r="G149" s="18">
        <f t="shared" si="2"/>
        <v>4</v>
      </c>
      <c r="H149" s="15">
        <v>0</v>
      </c>
    </row>
    <row r="150" spans="1:8" s="15" customFormat="1" x14ac:dyDescent="0.2">
      <c r="A150" s="18" t="s">
        <v>87</v>
      </c>
      <c r="B150" s="18" t="s">
        <v>2485</v>
      </c>
      <c r="C150" s="111" t="s">
        <v>367</v>
      </c>
      <c r="D150" s="111" t="s">
        <v>368</v>
      </c>
      <c r="E150" s="18">
        <v>4</v>
      </c>
      <c r="F150" s="18"/>
      <c r="G150" s="18">
        <f t="shared" si="2"/>
        <v>4</v>
      </c>
      <c r="H150" s="15">
        <v>0</v>
      </c>
    </row>
    <row r="151" spans="1:8" s="15" customFormat="1" x14ac:dyDescent="0.2">
      <c r="A151" s="18" t="s">
        <v>87</v>
      </c>
      <c r="B151" s="18" t="s">
        <v>2485</v>
      </c>
      <c r="C151" s="18" t="s">
        <v>145</v>
      </c>
      <c r="D151" s="18" t="s">
        <v>2398</v>
      </c>
      <c r="E151" s="18">
        <v>4</v>
      </c>
      <c r="F151" s="18"/>
      <c r="G151" s="18">
        <f t="shared" si="2"/>
        <v>4</v>
      </c>
      <c r="H151" s="15">
        <v>0</v>
      </c>
    </row>
    <row r="152" spans="1:8" s="15" customFormat="1" x14ac:dyDescent="0.2">
      <c r="A152" s="18" t="s">
        <v>87</v>
      </c>
      <c r="B152" s="18" t="s">
        <v>2485</v>
      </c>
      <c r="C152" s="111" t="s">
        <v>385</v>
      </c>
      <c r="D152" s="111" t="s">
        <v>386</v>
      </c>
      <c r="E152" s="18">
        <v>4</v>
      </c>
      <c r="F152" s="18"/>
      <c r="G152" s="18">
        <f t="shared" si="2"/>
        <v>4</v>
      </c>
      <c r="H152" s="15">
        <v>0</v>
      </c>
    </row>
    <row r="153" spans="1:8" s="15" customFormat="1" x14ac:dyDescent="0.2">
      <c r="A153" s="18" t="s">
        <v>87</v>
      </c>
      <c r="B153" s="18" t="s">
        <v>2485</v>
      </c>
      <c r="C153" s="111" t="s">
        <v>414</v>
      </c>
      <c r="D153" s="111" t="s">
        <v>415</v>
      </c>
      <c r="E153" s="18">
        <v>4</v>
      </c>
      <c r="F153" s="18"/>
      <c r="G153" s="18">
        <f t="shared" si="2"/>
        <v>4</v>
      </c>
      <c r="H153" s="15">
        <v>0</v>
      </c>
    </row>
    <row r="154" spans="1:8" s="15" customFormat="1" x14ac:dyDescent="0.2">
      <c r="A154" s="18" t="s">
        <v>87</v>
      </c>
      <c r="B154" s="18" t="s">
        <v>2484</v>
      </c>
      <c r="C154" s="18" t="s">
        <v>163</v>
      </c>
      <c r="D154" s="112" t="s">
        <v>2415</v>
      </c>
      <c r="E154" s="18">
        <v>4</v>
      </c>
      <c r="F154" s="18"/>
      <c r="G154" s="18">
        <f t="shared" si="2"/>
        <v>4</v>
      </c>
      <c r="H154" s="15">
        <v>0</v>
      </c>
    </row>
    <row r="155" spans="1:8" s="15" customFormat="1" x14ac:dyDescent="0.2">
      <c r="A155" s="110" t="s">
        <v>2554</v>
      </c>
      <c r="B155" s="18" t="s">
        <v>2551</v>
      </c>
      <c r="C155" s="18" t="s">
        <v>453</v>
      </c>
      <c r="D155" s="111" t="s">
        <v>454</v>
      </c>
      <c r="E155" s="18">
        <v>4</v>
      </c>
      <c r="F155" s="18"/>
      <c r="G155" s="18">
        <f t="shared" si="2"/>
        <v>4</v>
      </c>
      <c r="H155" s="15">
        <v>0</v>
      </c>
    </row>
    <row r="156" spans="1:8" s="15" customFormat="1" x14ac:dyDescent="0.2">
      <c r="A156" s="18" t="s">
        <v>87</v>
      </c>
      <c r="B156" s="18" t="s">
        <v>1303</v>
      </c>
      <c r="C156" s="111" t="s">
        <v>476</v>
      </c>
      <c r="D156" s="111" t="s">
        <v>477</v>
      </c>
      <c r="E156" s="18">
        <v>4</v>
      </c>
      <c r="F156" s="18"/>
      <c r="G156" s="18">
        <f t="shared" si="2"/>
        <v>4</v>
      </c>
      <c r="H156" s="15">
        <v>0</v>
      </c>
    </row>
    <row r="157" spans="1:8" s="15" customFormat="1" x14ac:dyDescent="0.2">
      <c r="A157" s="18" t="s">
        <v>87</v>
      </c>
      <c r="B157" s="18" t="s">
        <v>2485</v>
      </c>
      <c r="C157" s="18" t="s">
        <v>2325</v>
      </c>
      <c r="D157" s="18" t="s">
        <v>2326</v>
      </c>
      <c r="E157" s="18">
        <v>4</v>
      </c>
      <c r="F157" s="18"/>
      <c r="G157" s="18">
        <f t="shared" si="2"/>
        <v>4</v>
      </c>
      <c r="H157" s="15">
        <v>0</v>
      </c>
    </row>
    <row r="158" spans="1:8" s="15" customFormat="1" x14ac:dyDescent="0.2">
      <c r="A158" s="110" t="s">
        <v>2554</v>
      </c>
      <c r="B158" s="18" t="s">
        <v>2551</v>
      </c>
      <c r="C158" s="111" t="s">
        <v>508</v>
      </c>
      <c r="D158" s="111" t="s">
        <v>509</v>
      </c>
      <c r="E158" s="18">
        <v>4</v>
      </c>
      <c r="F158" s="18"/>
      <c r="G158" s="18">
        <f t="shared" si="2"/>
        <v>4</v>
      </c>
      <c r="H158" s="15">
        <v>0</v>
      </c>
    </row>
    <row r="159" spans="1:8" s="15" customFormat="1" x14ac:dyDescent="0.2">
      <c r="A159" s="110" t="s">
        <v>2554</v>
      </c>
      <c r="B159" s="18" t="s">
        <v>2551</v>
      </c>
      <c r="C159" s="18" t="s">
        <v>512</v>
      </c>
      <c r="D159" s="112" t="s">
        <v>513</v>
      </c>
      <c r="E159" s="18">
        <v>4</v>
      </c>
      <c r="F159" s="18"/>
      <c r="G159" s="18">
        <f t="shared" si="2"/>
        <v>4</v>
      </c>
      <c r="H159" s="15">
        <v>0</v>
      </c>
    </row>
    <row r="160" spans="1:8" s="15" customFormat="1" x14ac:dyDescent="0.2">
      <c r="A160" s="92" t="s">
        <v>2291</v>
      </c>
      <c r="B160" s="93" t="s">
        <v>1305</v>
      </c>
      <c r="C160" s="94" t="s">
        <v>1661</v>
      </c>
      <c r="D160" s="94" t="s">
        <v>1786</v>
      </c>
      <c r="E160" s="94"/>
      <c r="F160" s="93">
        <v>4</v>
      </c>
      <c r="G160" s="93">
        <f t="shared" si="2"/>
        <v>4</v>
      </c>
      <c r="H160" s="15">
        <v>0</v>
      </c>
    </row>
    <row r="161" spans="1:8" s="15" customFormat="1" x14ac:dyDescent="0.2">
      <c r="A161" s="92" t="s">
        <v>2291</v>
      </c>
      <c r="B161" s="93" t="s">
        <v>1305</v>
      </c>
      <c r="C161" s="94" t="s">
        <v>1677</v>
      </c>
      <c r="D161" s="93" t="s">
        <v>2020</v>
      </c>
      <c r="E161" s="93"/>
      <c r="F161" s="93">
        <v>4</v>
      </c>
      <c r="G161" s="93">
        <f t="shared" si="2"/>
        <v>4</v>
      </c>
      <c r="H161" s="15">
        <v>0</v>
      </c>
    </row>
    <row r="162" spans="1:8" s="15" customFormat="1" x14ac:dyDescent="0.2">
      <c r="A162" s="200" t="s">
        <v>2593</v>
      </c>
      <c r="B162" s="92" t="s">
        <v>1732</v>
      </c>
      <c r="C162" s="94" t="s">
        <v>1729</v>
      </c>
      <c r="D162" s="94" t="s">
        <v>1898</v>
      </c>
      <c r="E162" s="94"/>
      <c r="F162" s="93">
        <v>4</v>
      </c>
      <c r="G162" s="93">
        <f t="shared" si="2"/>
        <v>4</v>
      </c>
      <c r="H162" s="15">
        <v>0</v>
      </c>
    </row>
    <row r="163" spans="1:8" s="15" customFormat="1" x14ac:dyDescent="0.2">
      <c r="A163" s="200" t="s">
        <v>2593</v>
      </c>
      <c r="B163" s="92" t="s">
        <v>1732</v>
      </c>
      <c r="C163" s="94" t="s">
        <v>1730</v>
      </c>
      <c r="D163" s="94" t="s">
        <v>1899</v>
      </c>
      <c r="E163" s="94"/>
      <c r="F163" s="93">
        <v>4</v>
      </c>
      <c r="G163" s="93">
        <f t="shared" si="2"/>
        <v>4</v>
      </c>
      <c r="H163" s="15">
        <v>0</v>
      </c>
    </row>
    <row r="164" spans="1:8" s="15" customFormat="1" x14ac:dyDescent="0.2">
      <c r="A164" s="92" t="s">
        <v>2291</v>
      </c>
      <c r="B164" s="93" t="s">
        <v>1960</v>
      </c>
      <c r="C164" s="94" t="s">
        <v>1678</v>
      </c>
      <c r="D164" s="94" t="s">
        <v>1773</v>
      </c>
      <c r="E164" s="94"/>
      <c r="F164" s="93">
        <v>4</v>
      </c>
      <c r="G164" s="93">
        <f t="shared" si="2"/>
        <v>4</v>
      </c>
      <c r="H164" s="15">
        <v>0</v>
      </c>
    </row>
    <row r="165" spans="1:8" s="15" customFormat="1" x14ac:dyDescent="0.2">
      <c r="A165" s="92" t="s">
        <v>2554</v>
      </c>
      <c r="B165" s="92" t="s">
        <v>1641</v>
      </c>
      <c r="C165" s="94" t="s">
        <v>1645</v>
      </c>
      <c r="D165" s="100" t="s">
        <v>1473</v>
      </c>
      <c r="E165" s="100"/>
      <c r="F165" s="93">
        <v>4</v>
      </c>
      <c r="G165" s="93">
        <f t="shared" si="2"/>
        <v>4</v>
      </c>
      <c r="H165" s="15">
        <v>0</v>
      </c>
    </row>
    <row r="166" spans="1:8" s="15" customFormat="1" x14ac:dyDescent="0.2">
      <c r="A166" s="92" t="s">
        <v>2291</v>
      </c>
      <c r="B166" s="93" t="s">
        <v>1305</v>
      </c>
      <c r="C166" s="94" t="s">
        <v>1743</v>
      </c>
      <c r="D166" s="94" t="s">
        <v>1778</v>
      </c>
      <c r="E166" s="94"/>
      <c r="F166" s="93">
        <v>4</v>
      </c>
      <c r="G166" s="93">
        <f t="shared" si="2"/>
        <v>4</v>
      </c>
      <c r="H166" s="15">
        <v>0</v>
      </c>
    </row>
    <row r="167" spans="1:8" s="15" customFormat="1" x14ac:dyDescent="0.2">
      <c r="A167" s="92" t="s">
        <v>2291</v>
      </c>
      <c r="B167" s="93" t="s">
        <v>1960</v>
      </c>
      <c r="C167" s="94" t="s">
        <v>1744</v>
      </c>
      <c r="D167" s="94" t="s">
        <v>1598</v>
      </c>
      <c r="E167" s="94"/>
      <c r="F167" s="93">
        <v>4</v>
      </c>
      <c r="G167" s="93">
        <f t="shared" si="2"/>
        <v>4</v>
      </c>
      <c r="H167" s="15">
        <v>0</v>
      </c>
    </row>
    <row r="168" spans="1:8" s="15" customFormat="1" x14ac:dyDescent="0.2">
      <c r="A168" s="92" t="s">
        <v>2291</v>
      </c>
      <c r="B168" s="93" t="s">
        <v>1960</v>
      </c>
      <c r="C168" s="94" t="s">
        <v>1684</v>
      </c>
      <c r="D168" s="92" t="s">
        <v>1967</v>
      </c>
      <c r="E168" s="92"/>
      <c r="F168" s="93">
        <v>4</v>
      </c>
      <c r="G168" s="93">
        <f t="shared" si="2"/>
        <v>4</v>
      </c>
      <c r="H168" s="15">
        <v>0</v>
      </c>
    </row>
    <row r="169" spans="1:8" s="15" customFormat="1" x14ac:dyDescent="0.2">
      <c r="A169" s="92" t="s">
        <v>2291</v>
      </c>
      <c r="B169" s="93" t="s">
        <v>1305</v>
      </c>
      <c r="C169" s="94" t="s">
        <v>1685</v>
      </c>
      <c r="D169" s="92" t="s">
        <v>1779</v>
      </c>
      <c r="E169" s="92"/>
      <c r="F169" s="93">
        <v>4</v>
      </c>
      <c r="G169" s="93">
        <f t="shared" si="2"/>
        <v>4</v>
      </c>
      <c r="H169" s="15">
        <v>0</v>
      </c>
    </row>
    <row r="170" spans="1:8" s="15" customFormat="1" x14ac:dyDescent="0.2">
      <c r="A170" s="92" t="s">
        <v>2291</v>
      </c>
      <c r="B170" s="93" t="s">
        <v>2002</v>
      </c>
      <c r="C170" s="101" t="s">
        <v>1603</v>
      </c>
      <c r="D170" s="101" t="s">
        <v>1604</v>
      </c>
      <c r="E170" s="101"/>
      <c r="F170" s="93">
        <v>4</v>
      </c>
      <c r="G170" s="93">
        <f t="shared" si="2"/>
        <v>4</v>
      </c>
      <c r="H170" s="15">
        <v>0</v>
      </c>
    </row>
    <row r="171" spans="1:8" s="15" customFormat="1" x14ac:dyDescent="0.2">
      <c r="A171" s="92" t="s">
        <v>2306</v>
      </c>
      <c r="B171" s="92" t="s">
        <v>1628</v>
      </c>
      <c r="C171" s="94" t="s">
        <v>1656</v>
      </c>
      <c r="D171" s="93" t="s">
        <v>2217</v>
      </c>
      <c r="E171" s="93"/>
      <c r="F171" s="93">
        <v>4</v>
      </c>
      <c r="G171" s="93">
        <f t="shared" si="2"/>
        <v>4</v>
      </c>
      <c r="H171" s="15">
        <v>0</v>
      </c>
    </row>
    <row r="172" spans="1:8" s="15" customFormat="1" x14ac:dyDescent="0.2">
      <c r="A172" s="92" t="s">
        <v>2306</v>
      </c>
      <c r="B172" s="92" t="s">
        <v>1628</v>
      </c>
      <c r="C172" s="94" t="s">
        <v>2228</v>
      </c>
      <c r="D172" s="93" t="s">
        <v>422</v>
      </c>
      <c r="E172" s="93"/>
      <c r="F172" s="93">
        <v>4</v>
      </c>
      <c r="G172" s="93">
        <f t="shared" si="2"/>
        <v>4</v>
      </c>
      <c r="H172" s="15">
        <v>0</v>
      </c>
    </row>
    <row r="173" spans="1:8" s="15" customFormat="1" x14ac:dyDescent="0.2">
      <c r="A173" s="92" t="s">
        <v>2291</v>
      </c>
      <c r="B173" s="93" t="s">
        <v>1305</v>
      </c>
      <c r="C173" s="94" t="s">
        <v>1706</v>
      </c>
      <c r="D173" s="101" t="s">
        <v>1793</v>
      </c>
      <c r="E173" s="101"/>
      <c r="F173" s="93">
        <v>4</v>
      </c>
      <c r="G173" s="93">
        <f t="shared" si="2"/>
        <v>4</v>
      </c>
      <c r="H173" s="15">
        <v>0</v>
      </c>
    </row>
    <row r="174" spans="1:8" s="15" customFormat="1" x14ac:dyDescent="0.2">
      <c r="A174" s="92" t="s">
        <v>2291</v>
      </c>
      <c r="B174" s="93" t="s">
        <v>1960</v>
      </c>
      <c r="C174" s="94" t="s">
        <v>1702</v>
      </c>
      <c r="D174" s="101" t="s">
        <v>1798</v>
      </c>
      <c r="E174" s="101"/>
      <c r="F174" s="93">
        <v>4</v>
      </c>
      <c r="G174" s="93">
        <f t="shared" si="2"/>
        <v>4</v>
      </c>
      <c r="H174" s="15">
        <v>0</v>
      </c>
    </row>
    <row r="175" spans="1:8" s="15" customFormat="1" x14ac:dyDescent="0.2">
      <c r="A175" s="92" t="s">
        <v>2306</v>
      </c>
      <c r="B175" s="92" t="s">
        <v>1628</v>
      </c>
      <c r="C175" s="102" t="s">
        <v>2222</v>
      </c>
      <c r="D175" s="93" t="s">
        <v>427</v>
      </c>
      <c r="E175" s="93"/>
      <c r="F175" s="93">
        <v>4</v>
      </c>
      <c r="G175" s="93">
        <f t="shared" si="2"/>
        <v>4</v>
      </c>
      <c r="H175" s="15">
        <v>0</v>
      </c>
    </row>
    <row r="176" spans="1:8" s="15" customFormat="1" x14ac:dyDescent="0.2">
      <c r="A176" s="92" t="s">
        <v>2480</v>
      </c>
      <c r="B176" s="92" t="s">
        <v>2594</v>
      </c>
      <c r="C176" s="92" t="s">
        <v>1878</v>
      </c>
      <c r="D176" s="93" t="s">
        <v>2186</v>
      </c>
      <c r="E176" s="93"/>
      <c r="F176" s="93">
        <v>4</v>
      </c>
      <c r="G176" s="93">
        <f t="shared" si="2"/>
        <v>4</v>
      </c>
      <c r="H176" s="15">
        <v>0</v>
      </c>
    </row>
    <row r="177" spans="1:8" s="15" customFormat="1" x14ac:dyDescent="0.2">
      <c r="A177" s="200" t="s">
        <v>2593</v>
      </c>
      <c r="B177" s="92" t="s">
        <v>1732</v>
      </c>
      <c r="C177" s="94" t="s">
        <v>1712</v>
      </c>
      <c r="D177" s="94" t="s">
        <v>1909</v>
      </c>
      <c r="E177" s="94"/>
      <c r="F177" s="93">
        <v>4</v>
      </c>
      <c r="G177" s="93">
        <f t="shared" si="2"/>
        <v>4</v>
      </c>
      <c r="H177" s="15">
        <v>0</v>
      </c>
    </row>
    <row r="178" spans="1:8" s="15" customFormat="1" x14ac:dyDescent="0.2">
      <c r="A178" s="92" t="s">
        <v>2291</v>
      </c>
      <c r="B178" s="93" t="s">
        <v>1305</v>
      </c>
      <c r="C178" s="94" t="s">
        <v>1705</v>
      </c>
      <c r="D178" s="101" t="s">
        <v>1800</v>
      </c>
      <c r="E178" s="101"/>
      <c r="F178" s="93">
        <v>4</v>
      </c>
      <c r="G178" s="93">
        <f t="shared" si="2"/>
        <v>4</v>
      </c>
      <c r="H178" s="15">
        <v>0</v>
      </c>
    </row>
    <row r="179" spans="1:8" s="15" customFormat="1" x14ac:dyDescent="0.2">
      <c r="A179" s="92" t="s">
        <v>2291</v>
      </c>
      <c r="B179" s="93" t="s">
        <v>1960</v>
      </c>
      <c r="C179" s="94" t="s">
        <v>1715</v>
      </c>
      <c r="D179" s="92" t="s">
        <v>2018</v>
      </c>
      <c r="E179" s="92"/>
      <c r="F179" s="93">
        <v>4</v>
      </c>
      <c r="G179" s="93">
        <f t="shared" si="2"/>
        <v>4</v>
      </c>
      <c r="H179" s="15">
        <v>0</v>
      </c>
    </row>
    <row r="180" spans="1:8" s="15" customFormat="1" x14ac:dyDescent="0.2">
      <c r="A180" s="200" t="s">
        <v>2593</v>
      </c>
      <c r="B180" s="92" t="s">
        <v>1732</v>
      </c>
      <c r="C180" s="92" t="s">
        <v>1675</v>
      </c>
      <c r="D180" s="92" t="s">
        <v>2310</v>
      </c>
      <c r="E180" s="92"/>
      <c r="F180" s="93">
        <v>4</v>
      </c>
      <c r="G180" s="93">
        <f t="shared" si="2"/>
        <v>4</v>
      </c>
      <c r="H180" s="15">
        <v>0</v>
      </c>
    </row>
    <row r="181" spans="1:8" s="15" customFormat="1" x14ac:dyDescent="0.2">
      <c r="A181" s="92" t="s">
        <v>2291</v>
      </c>
      <c r="B181" s="93" t="s">
        <v>1960</v>
      </c>
      <c r="C181" s="98" t="s">
        <v>1720</v>
      </c>
      <c r="D181" s="92" t="s">
        <v>2010</v>
      </c>
      <c r="E181" s="92"/>
      <c r="F181" s="93">
        <v>4</v>
      </c>
      <c r="G181" s="93">
        <f t="shared" si="2"/>
        <v>4</v>
      </c>
      <c r="H181" s="15">
        <v>0</v>
      </c>
    </row>
    <row r="182" spans="1:8" s="15" customFormat="1" x14ac:dyDescent="0.2">
      <c r="A182" s="92" t="s">
        <v>2291</v>
      </c>
      <c r="B182" s="93" t="s">
        <v>1960</v>
      </c>
      <c r="C182" s="94" t="s">
        <v>1722</v>
      </c>
      <c r="D182" s="94" t="s">
        <v>1595</v>
      </c>
      <c r="E182" s="94"/>
      <c r="F182" s="93">
        <v>4</v>
      </c>
      <c r="G182" s="93">
        <f t="shared" si="2"/>
        <v>4</v>
      </c>
      <c r="H182" s="15">
        <v>0</v>
      </c>
    </row>
    <row r="183" spans="1:8" s="15" customFormat="1" x14ac:dyDescent="0.2">
      <c r="A183" s="200" t="s">
        <v>2593</v>
      </c>
      <c r="B183" s="92" t="s">
        <v>1732</v>
      </c>
      <c r="C183" s="94" t="s">
        <v>1713</v>
      </c>
      <c r="D183" s="94" t="s">
        <v>1895</v>
      </c>
      <c r="E183" s="94"/>
      <c r="F183" s="93">
        <v>4</v>
      </c>
      <c r="G183" s="93">
        <f t="shared" si="2"/>
        <v>4</v>
      </c>
      <c r="H183" s="15">
        <v>0</v>
      </c>
    </row>
    <row r="184" spans="1:8" s="15" customFormat="1" x14ac:dyDescent="0.2">
      <c r="A184" s="92" t="s">
        <v>2306</v>
      </c>
      <c r="B184" s="92" t="s">
        <v>1628</v>
      </c>
      <c r="C184" s="94" t="s">
        <v>2231</v>
      </c>
      <c r="D184" s="93" t="s">
        <v>2233</v>
      </c>
      <c r="E184" s="93"/>
      <c r="F184" s="93">
        <v>4</v>
      </c>
      <c r="G184" s="93">
        <f t="shared" si="2"/>
        <v>4</v>
      </c>
      <c r="H184" s="15">
        <v>0</v>
      </c>
    </row>
    <row r="185" spans="1:8" s="15" customFormat="1" x14ac:dyDescent="0.2">
      <c r="A185" s="92" t="s">
        <v>2291</v>
      </c>
      <c r="B185" s="93" t="s">
        <v>1960</v>
      </c>
      <c r="C185" s="94" t="s">
        <v>1727</v>
      </c>
      <c r="D185" s="92" t="s">
        <v>2004</v>
      </c>
      <c r="E185" s="92"/>
      <c r="F185" s="93">
        <v>4</v>
      </c>
      <c r="G185" s="93">
        <f t="shared" si="2"/>
        <v>4</v>
      </c>
      <c r="H185" s="15">
        <v>0</v>
      </c>
    </row>
    <row r="186" spans="1:8" s="15" customFormat="1" x14ac:dyDescent="0.2">
      <c r="A186" s="199" t="s">
        <v>2593</v>
      </c>
      <c r="B186" s="115" t="s">
        <v>1322</v>
      </c>
      <c r="C186" s="116" t="s">
        <v>1646</v>
      </c>
      <c r="D186" s="118" t="s">
        <v>2205</v>
      </c>
      <c r="E186" s="118">
        <v>1</v>
      </c>
      <c r="F186" s="118">
        <v>2</v>
      </c>
      <c r="G186" s="118">
        <f t="shared" si="2"/>
        <v>3</v>
      </c>
      <c r="H186" s="15">
        <v>1</v>
      </c>
    </row>
    <row r="187" spans="1:8" s="15" customFormat="1" x14ac:dyDescent="0.2">
      <c r="A187" s="115" t="s">
        <v>2554</v>
      </c>
      <c r="B187" s="115" t="s">
        <v>1917</v>
      </c>
      <c r="C187" s="116" t="s">
        <v>1947</v>
      </c>
      <c r="D187" s="118" t="s">
        <v>56</v>
      </c>
      <c r="E187" s="118">
        <v>1</v>
      </c>
      <c r="F187" s="118">
        <v>2</v>
      </c>
      <c r="G187" s="118">
        <f t="shared" si="2"/>
        <v>3</v>
      </c>
      <c r="H187" s="15">
        <v>1</v>
      </c>
    </row>
    <row r="188" spans="1:8" s="15" customFormat="1" x14ac:dyDescent="0.2">
      <c r="A188" s="199" t="s">
        <v>2593</v>
      </c>
      <c r="B188" s="115" t="s">
        <v>1732</v>
      </c>
      <c r="C188" s="116" t="s">
        <v>1435</v>
      </c>
      <c r="D188" s="116" t="s">
        <v>1907</v>
      </c>
      <c r="E188" s="122">
        <v>1</v>
      </c>
      <c r="F188" s="118">
        <v>2</v>
      </c>
      <c r="G188" s="118">
        <f t="shared" si="2"/>
        <v>3</v>
      </c>
      <c r="H188" s="15">
        <v>1</v>
      </c>
    </row>
    <row r="189" spans="1:8" s="15" customFormat="1" x14ac:dyDescent="0.2">
      <c r="A189" s="115" t="s">
        <v>2306</v>
      </c>
      <c r="B189" s="115" t="s">
        <v>2550</v>
      </c>
      <c r="C189" s="116" t="s">
        <v>1997</v>
      </c>
      <c r="D189" s="238" t="s">
        <v>2156</v>
      </c>
      <c r="E189" s="118">
        <v>1</v>
      </c>
      <c r="F189" s="118">
        <v>2</v>
      </c>
      <c r="G189" s="118">
        <f t="shared" si="2"/>
        <v>3</v>
      </c>
      <c r="H189" s="15">
        <v>0</v>
      </c>
    </row>
    <row r="190" spans="1:8" s="15" customFormat="1" x14ac:dyDescent="0.2">
      <c r="A190" s="115" t="s">
        <v>2306</v>
      </c>
      <c r="B190" s="115" t="s">
        <v>1628</v>
      </c>
      <c r="C190" s="118" t="s">
        <v>1814</v>
      </c>
      <c r="D190" s="118" t="s">
        <v>56</v>
      </c>
      <c r="E190" s="118">
        <v>2</v>
      </c>
      <c r="F190" s="118">
        <v>1</v>
      </c>
      <c r="G190" s="118">
        <f t="shared" si="2"/>
        <v>3</v>
      </c>
      <c r="H190" s="15">
        <v>1</v>
      </c>
    </row>
    <row r="191" spans="1:8" s="15" customFormat="1" x14ac:dyDescent="0.2">
      <c r="A191" s="115" t="s">
        <v>2306</v>
      </c>
      <c r="B191" s="115" t="s">
        <v>1628</v>
      </c>
      <c r="C191" s="118" t="s">
        <v>1815</v>
      </c>
      <c r="D191" s="118" t="s">
        <v>56</v>
      </c>
      <c r="E191" s="118">
        <v>2</v>
      </c>
      <c r="F191" s="118">
        <v>1</v>
      </c>
      <c r="G191" s="118">
        <f t="shared" si="2"/>
        <v>3</v>
      </c>
      <c r="H191" s="15">
        <v>1</v>
      </c>
    </row>
    <row r="192" spans="1:8" s="15" customFormat="1" x14ac:dyDescent="0.2">
      <c r="A192" s="118" t="s">
        <v>2480</v>
      </c>
      <c r="B192" s="118" t="s">
        <v>2307</v>
      </c>
      <c r="C192" s="118" t="s">
        <v>246</v>
      </c>
      <c r="D192" s="119" t="s">
        <v>247</v>
      </c>
      <c r="E192" s="118">
        <v>2</v>
      </c>
      <c r="F192" s="118">
        <v>1</v>
      </c>
      <c r="G192" s="118">
        <f t="shared" si="2"/>
        <v>3</v>
      </c>
      <c r="H192" s="15">
        <v>1</v>
      </c>
    </row>
    <row r="193" spans="1:8" s="15" customFormat="1" x14ac:dyDescent="0.2">
      <c r="A193" s="115" t="s">
        <v>2306</v>
      </c>
      <c r="B193" s="115" t="s">
        <v>2552</v>
      </c>
      <c r="C193" s="115" t="s">
        <v>2304</v>
      </c>
      <c r="D193" s="118" t="s">
        <v>2054</v>
      </c>
      <c r="E193" s="118">
        <v>2</v>
      </c>
      <c r="F193" s="118">
        <v>1</v>
      </c>
      <c r="G193" s="118">
        <f t="shared" si="2"/>
        <v>3</v>
      </c>
      <c r="H193" s="15">
        <v>1</v>
      </c>
    </row>
    <row r="194" spans="1:8" s="15" customFormat="1" x14ac:dyDescent="0.2">
      <c r="A194" s="118" t="s">
        <v>2306</v>
      </c>
      <c r="B194" s="118" t="s">
        <v>2553</v>
      </c>
      <c r="C194" s="118" t="s">
        <v>52</v>
      </c>
      <c r="D194" s="118" t="s">
        <v>53</v>
      </c>
      <c r="E194" s="118">
        <v>2</v>
      </c>
      <c r="F194" s="118">
        <v>1</v>
      </c>
      <c r="G194" s="118">
        <f t="shared" si="2"/>
        <v>3</v>
      </c>
      <c r="H194" s="15">
        <v>1</v>
      </c>
    </row>
    <row r="195" spans="1:8" s="15" customFormat="1" x14ac:dyDescent="0.2">
      <c r="A195" s="118" t="s">
        <v>2480</v>
      </c>
      <c r="B195" s="118" t="s">
        <v>2307</v>
      </c>
      <c r="C195" s="118" t="s">
        <v>69</v>
      </c>
      <c r="D195" s="118" t="s">
        <v>70</v>
      </c>
      <c r="E195" s="118">
        <v>2</v>
      </c>
      <c r="F195" s="118">
        <v>1</v>
      </c>
      <c r="G195" s="118">
        <f t="shared" si="2"/>
        <v>3</v>
      </c>
      <c r="H195" s="15">
        <v>1</v>
      </c>
    </row>
    <row r="196" spans="1:8" s="15" customFormat="1" x14ac:dyDescent="0.2">
      <c r="A196" s="118" t="s">
        <v>2480</v>
      </c>
      <c r="B196" s="123" t="s">
        <v>2555</v>
      </c>
      <c r="C196" s="116" t="s">
        <v>2126</v>
      </c>
      <c r="D196" s="118" t="s">
        <v>2127</v>
      </c>
      <c r="E196" s="118">
        <v>2</v>
      </c>
      <c r="F196" s="118">
        <v>1</v>
      </c>
      <c r="G196" s="118">
        <f t="shared" si="2"/>
        <v>3</v>
      </c>
      <c r="H196" s="15">
        <v>1</v>
      </c>
    </row>
    <row r="197" spans="1:8" s="15" customFormat="1" x14ac:dyDescent="0.2">
      <c r="A197" s="18" t="s">
        <v>87</v>
      </c>
      <c r="B197" s="18" t="s">
        <v>2484</v>
      </c>
      <c r="C197" s="18" t="s">
        <v>86</v>
      </c>
      <c r="D197" s="111" t="s">
        <v>183</v>
      </c>
      <c r="E197" s="18">
        <v>3</v>
      </c>
      <c r="F197" s="18"/>
      <c r="G197" s="18">
        <f t="shared" ref="G197:G260" si="3">SUM(E197:F197)</f>
        <v>3</v>
      </c>
      <c r="H197" s="15">
        <v>0</v>
      </c>
    </row>
    <row r="198" spans="1:8" s="15" customFormat="1" x14ac:dyDescent="0.2">
      <c r="A198" s="18" t="s">
        <v>87</v>
      </c>
      <c r="B198" s="18" t="s">
        <v>2482</v>
      </c>
      <c r="C198" s="111" t="s">
        <v>194</v>
      </c>
      <c r="D198" s="111" t="s">
        <v>195</v>
      </c>
      <c r="E198" s="18">
        <v>3</v>
      </c>
      <c r="F198" s="18"/>
      <c r="G198" s="18">
        <f t="shared" si="3"/>
        <v>3</v>
      </c>
      <c r="H198" s="15">
        <v>0</v>
      </c>
    </row>
    <row r="199" spans="1:8" s="15" customFormat="1" x14ac:dyDescent="0.2">
      <c r="A199" s="110" t="s">
        <v>2554</v>
      </c>
      <c r="B199" s="110" t="s">
        <v>1641</v>
      </c>
      <c r="C199" s="111" t="s">
        <v>1315</v>
      </c>
      <c r="D199" s="111" t="s">
        <v>432</v>
      </c>
      <c r="E199" s="18">
        <v>3</v>
      </c>
      <c r="F199" s="18"/>
      <c r="G199" s="18">
        <f t="shared" si="3"/>
        <v>3</v>
      </c>
      <c r="H199" s="15">
        <v>0</v>
      </c>
    </row>
    <row r="200" spans="1:8" s="15" customFormat="1" x14ac:dyDescent="0.2">
      <c r="A200" s="110" t="s">
        <v>2554</v>
      </c>
      <c r="B200" s="110" t="s">
        <v>1641</v>
      </c>
      <c r="C200" s="18" t="s">
        <v>61</v>
      </c>
      <c r="D200" s="18" t="s">
        <v>62</v>
      </c>
      <c r="E200" s="18">
        <v>3</v>
      </c>
      <c r="F200" s="18"/>
      <c r="G200" s="18">
        <f t="shared" si="3"/>
        <v>3</v>
      </c>
      <c r="H200" s="15">
        <v>0</v>
      </c>
    </row>
    <row r="201" spans="1:8" s="15" customFormat="1" x14ac:dyDescent="0.2">
      <c r="A201" s="18" t="s">
        <v>87</v>
      </c>
      <c r="B201" s="18" t="s">
        <v>2485</v>
      </c>
      <c r="C201" s="18" t="s">
        <v>95</v>
      </c>
      <c r="D201" s="111" t="s">
        <v>218</v>
      </c>
      <c r="E201" s="18">
        <v>3</v>
      </c>
      <c r="F201" s="18"/>
      <c r="G201" s="18">
        <f t="shared" si="3"/>
        <v>3</v>
      </c>
      <c r="H201" s="15">
        <v>0</v>
      </c>
    </row>
    <row r="202" spans="1:8" s="15" customFormat="1" x14ac:dyDescent="0.2">
      <c r="A202" s="18" t="s">
        <v>87</v>
      </c>
      <c r="B202" s="18" t="s">
        <v>2485</v>
      </c>
      <c r="C202" s="111" t="s">
        <v>229</v>
      </c>
      <c r="D202" s="111" t="s">
        <v>230</v>
      </c>
      <c r="E202" s="18">
        <v>3</v>
      </c>
      <c r="F202" s="18"/>
      <c r="G202" s="18">
        <f t="shared" si="3"/>
        <v>3</v>
      </c>
      <c r="H202" s="15">
        <v>0</v>
      </c>
    </row>
    <row r="203" spans="1:8" s="15" customFormat="1" x14ac:dyDescent="0.2">
      <c r="A203" s="18" t="s">
        <v>87</v>
      </c>
      <c r="B203" s="18" t="s">
        <v>2485</v>
      </c>
      <c r="C203" s="18" t="s">
        <v>96</v>
      </c>
      <c r="D203" s="111" t="s">
        <v>231</v>
      </c>
      <c r="E203" s="18">
        <v>3</v>
      </c>
      <c r="F203" s="18"/>
      <c r="G203" s="18">
        <f t="shared" si="3"/>
        <v>3</v>
      </c>
      <c r="H203" s="15">
        <v>0</v>
      </c>
    </row>
    <row r="204" spans="1:8" s="15" customFormat="1" x14ac:dyDescent="0.2">
      <c r="A204" s="18" t="s">
        <v>2480</v>
      </c>
      <c r="B204" s="18" t="s">
        <v>2307</v>
      </c>
      <c r="C204" s="18" t="s">
        <v>240</v>
      </c>
      <c r="D204" s="111" t="s">
        <v>241</v>
      </c>
      <c r="E204" s="18">
        <v>3</v>
      </c>
      <c r="F204" s="18"/>
      <c r="G204" s="18">
        <f t="shared" si="3"/>
        <v>3</v>
      </c>
      <c r="H204" s="15">
        <v>0</v>
      </c>
    </row>
    <row r="205" spans="1:8" s="15" customFormat="1" x14ac:dyDescent="0.2">
      <c r="A205" s="110" t="s">
        <v>2480</v>
      </c>
      <c r="B205" s="18" t="s">
        <v>2481</v>
      </c>
      <c r="C205" s="111" t="s">
        <v>263</v>
      </c>
      <c r="D205" s="111" t="s">
        <v>264</v>
      </c>
      <c r="E205" s="18">
        <v>3</v>
      </c>
      <c r="F205" s="18"/>
      <c r="G205" s="18">
        <f t="shared" si="3"/>
        <v>3</v>
      </c>
      <c r="H205" s="15">
        <v>0</v>
      </c>
    </row>
    <row r="206" spans="1:8" s="15" customFormat="1" x14ac:dyDescent="0.2">
      <c r="A206" s="18" t="s">
        <v>87</v>
      </c>
      <c r="B206" s="18" t="s">
        <v>1303</v>
      </c>
      <c r="C206" s="18" t="s">
        <v>115</v>
      </c>
      <c r="D206" s="18" t="s">
        <v>2355</v>
      </c>
      <c r="E206" s="18">
        <v>3</v>
      </c>
      <c r="F206" s="18"/>
      <c r="G206" s="18">
        <f t="shared" si="3"/>
        <v>3</v>
      </c>
      <c r="H206" s="15">
        <v>0</v>
      </c>
    </row>
    <row r="207" spans="1:8" s="15" customFormat="1" x14ac:dyDescent="0.2">
      <c r="A207" s="18" t="s">
        <v>87</v>
      </c>
      <c r="B207" s="18" t="s">
        <v>2485</v>
      </c>
      <c r="C207" s="18" t="s">
        <v>116</v>
      </c>
      <c r="D207" s="18" t="s">
        <v>2361</v>
      </c>
      <c r="E207" s="18">
        <v>3</v>
      </c>
      <c r="F207" s="18"/>
      <c r="G207" s="18">
        <f t="shared" si="3"/>
        <v>3</v>
      </c>
      <c r="H207" s="15">
        <v>0</v>
      </c>
    </row>
    <row r="208" spans="1:8" s="15" customFormat="1" x14ac:dyDescent="0.2">
      <c r="A208" s="18" t="s">
        <v>87</v>
      </c>
      <c r="B208" s="18" t="s">
        <v>1303</v>
      </c>
      <c r="C208" s="18" t="s">
        <v>117</v>
      </c>
      <c r="D208" s="18" t="s">
        <v>2362</v>
      </c>
      <c r="E208" s="18">
        <v>3</v>
      </c>
      <c r="F208" s="18"/>
      <c r="G208" s="18">
        <f t="shared" si="3"/>
        <v>3</v>
      </c>
      <c r="H208" s="15">
        <v>0</v>
      </c>
    </row>
    <row r="209" spans="1:8" s="15" customFormat="1" x14ac:dyDescent="0.2">
      <c r="A209" s="110" t="s">
        <v>2554</v>
      </c>
      <c r="B209" s="18" t="s">
        <v>2551</v>
      </c>
      <c r="C209" s="111" t="s">
        <v>309</v>
      </c>
      <c r="D209" s="111" t="s">
        <v>310</v>
      </c>
      <c r="E209" s="18">
        <v>3</v>
      </c>
      <c r="F209" s="18"/>
      <c r="G209" s="18">
        <f t="shared" si="3"/>
        <v>3</v>
      </c>
      <c r="H209" s="15">
        <v>0</v>
      </c>
    </row>
    <row r="210" spans="1:8" s="15" customFormat="1" x14ac:dyDescent="0.2">
      <c r="A210" s="110" t="s">
        <v>2554</v>
      </c>
      <c r="B210" s="18" t="s">
        <v>2551</v>
      </c>
      <c r="C210" s="111" t="s">
        <v>311</v>
      </c>
      <c r="D210" s="111" t="s">
        <v>312</v>
      </c>
      <c r="E210" s="18">
        <v>3</v>
      </c>
      <c r="F210" s="18"/>
      <c r="G210" s="18">
        <f t="shared" si="3"/>
        <v>3</v>
      </c>
      <c r="H210" s="15">
        <v>0</v>
      </c>
    </row>
    <row r="211" spans="1:8" s="15" customFormat="1" x14ac:dyDescent="0.2">
      <c r="A211" s="18" t="s">
        <v>87</v>
      </c>
      <c r="B211" s="18" t="s">
        <v>2484</v>
      </c>
      <c r="C211" s="18" t="s">
        <v>120</v>
      </c>
      <c r="D211" s="18" t="s">
        <v>2364</v>
      </c>
      <c r="E211" s="18">
        <v>3</v>
      </c>
      <c r="F211" s="18"/>
      <c r="G211" s="18">
        <f t="shared" si="3"/>
        <v>3</v>
      </c>
      <c r="H211" s="15">
        <v>0</v>
      </c>
    </row>
    <row r="212" spans="1:8" s="15" customFormat="1" x14ac:dyDescent="0.2">
      <c r="A212" s="18" t="s">
        <v>87</v>
      </c>
      <c r="B212" s="18" t="s">
        <v>2485</v>
      </c>
      <c r="C212" s="111" t="s">
        <v>323</v>
      </c>
      <c r="D212" s="111" t="s">
        <v>324</v>
      </c>
      <c r="E212" s="18">
        <v>3</v>
      </c>
      <c r="F212" s="18"/>
      <c r="G212" s="18">
        <f t="shared" si="3"/>
        <v>3</v>
      </c>
      <c r="H212" s="15">
        <v>0</v>
      </c>
    </row>
    <row r="213" spans="1:8" s="15" customFormat="1" x14ac:dyDescent="0.2">
      <c r="A213" s="18" t="s">
        <v>87</v>
      </c>
      <c r="B213" s="18" t="s">
        <v>2482</v>
      </c>
      <c r="C213" s="111" t="s">
        <v>1340</v>
      </c>
      <c r="D213" s="111" t="s">
        <v>322</v>
      </c>
      <c r="E213" s="18">
        <v>3</v>
      </c>
      <c r="F213" s="18"/>
      <c r="G213" s="18">
        <f t="shared" si="3"/>
        <v>3</v>
      </c>
      <c r="H213" s="15">
        <v>0</v>
      </c>
    </row>
    <row r="214" spans="1:8" s="15" customFormat="1" x14ac:dyDescent="0.2">
      <c r="A214" s="18" t="s">
        <v>87</v>
      </c>
      <c r="B214" s="18" t="s">
        <v>2485</v>
      </c>
      <c r="C214" s="18" t="s">
        <v>122</v>
      </c>
      <c r="D214" s="18" t="s">
        <v>2368</v>
      </c>
      <c r="E214" s="18">
        <v>3</v>
      </c>
      <c r="F214" s="18"/>
      <c r="G214" s="18">
        <f t="shared" si="3"/>
        <v>3</v>
      </c>
      <c r="H214" s="15">
        <v>0</v>
      </c>
    </row>
    <row r="215" spans="1:8" s="15" customFormat="1" x14ac:dyDescent="0.2">
      <c r="A215" s="18" t="s">
        <v>87</v>
      </c>
      <c r="B215" s="18" t="s">
        <v>2484</v>
      </c>
      <c r="C215" s="111" t="s">
        <v>326</v>
      </c>
      <c r="D215" s="111" t="s">
        <v>327</v>
      </c>
      <c r="E215" s="18">
        <v>3</v>
      </c>
      <c r="F215" s="18"/>
      <c r="G215" s="18">
        <f t="shared" si="3"/>
        <v>3</v>
      </c>
      <c r="H215" s="15">
        <v>0</v>
      </c>
    </row>
    <row r="216" spans="1:8" s="15" customFormat="1" x14ac:dyDescent="0.2">
      <c r="A216" s="18" t="s">
        <v>87</v>
      </c>
      <c r="B216" s="18" t="s">
        <v>2484</v>
      </c>
      <c r="C216" s="18" t="s">
        <v>125</v>
      </c>
      <c r="D216" s="18" t="s">
        <v>2373</v>
      </c>
      <c r="E216" s="18">
        <v>3</v>
      </c>
      <c r="F216" s="18"/>
      <c r="G216" s="18">
        <f t="shared" si="3"/>
        <v>3</v>
      </c>
      <c r="H216" s="15">
        <v>0</v>
      </c>
    </row>
    <row r="217" spans="1:8" s="15" customFormat="1" x14ac:dyDescent="0.2">
      <c r="A217" s="18" t="s">
        <v>87</v>
      </c>
      <c r="B217" s="18" t="s">
        <v>2484</v>
      </c>
      <c r="C217" s="18" t="s">
        <v>128</v>
      </c>
      <c r="D217" s="18" t="s">
        <v>2376</v>
      </c>
      <c r="E217" s="18">
        <v>3</v>
      </c>
      <c r="F217" s="18"/>
      <c r="G217" s="18">
        <f t="shared" si="3"/>
        <v>3</v>
      </c>
      <c r="H217" s="15">
        <v>0</v>
      </c>
    </row>
    <row r="218" spans="1:8" s="15" customFormat="1" x14ac:dyDescent="0.2">
      <c r="A218" s="110" t="s">
        <v>2554</v>
      </c>
      <c r="B218" s="18" t="s">
        <v>2551</v>
      </c>
      <c r="C218" s="111" t="s">
        <v>338</v>
      </c>
      <c r="D218" s="111" t="s">
        <v>339</v>
      </c>
      <c r="E218" s="18">
        <v>3</v>
      </c>
      <c r="F218" s="18"/>
      <c r="G218" s="18">
        <f t="shared" si="3"/>
        <v>3</v>
      </c>
      <c r="H218" s="15">
        <v>0</v>
      </c>
    </row>
    <row r="219" spans="1:8" s="15" customFormat="1" x14ac:dyDescent="0.2">
      <c r="A219" s="110" t="s">
        <v>2306</v>
      </c>
      <c r="B219" s="110" t="s">
        <v>2553</v>
      </c>
      <c r="C219" s="111" t="s">
        <v>345</v>
      </c>
      <c r="D219" s="111" t="s">
        <v>346</v>
      </c>
      <c r="E219" s="18">
        <v>3</v>
      </c>
      <c r="F219" s="18"/>
      <c r="G219" s="18">
        <f t="shared" si="3"/>
        <v>3</v>
      </c>
      <c r="H219" s="15">
        <v>0</v>
      </c>
    </row>
    <row r="220" spans="1:8" s="15" customFormat="1" x14ac:dyDescent="0.2">
      <c r="A220" s="18" t="s">
        <v>87</v>
      </c>
      <c r="B220" s="18" t="s">
        <v>2482</v>
      </c>
      <c r="C220" s="111" t="s">
        <v>374</v>
      </c>
      <c r="D220" s="111" t="s">
        <v>375</v>
      </c>
      <c r="E220" s="18">
        <v>3</v>
      </c>
      <c r="F220" s="18"/>
      <c r="G220" s="18">
        <f t="shared" si="3"/>
        <v>3</v>
      </c>
      <c r="H220" s="15">
        <v>0</v>
      </c>
    </row>
    <row r="221" spans="1:8" s="15" customFormat="1" x14ac:dyDescent="0.2">
      <c r="A221" s="18" t="s">
        <v>87</v>
      </c>
      <c r="B221" s="18" t="s">
        <v>2485</v>
      </c>
      <c r="C221" s="112" t="s">
        <v>2393</v>
      </c>
      <c r="D221" s="112" t="s">
        <v>2394</v>
      </c>
      <c r="E221" s="18">
        <v>3</v>
      </c>
      <c r="F221" s="18"/>
      <c r="G221" s="18">
        <f t="shared" si="3"/>
        <v>3</v>
      </c>
      <c r="H221" s="15">
        <v>0</v>
      </c>
    </row>
    <row r="222" spans="1:8" s="15" customFormat="1" x14ac:dyDescent="0.2">
      <c r="A222" s="110" t="s">
        <v>2554</v>
      </c>
      <c r="B222" s="18" t="s">
        <v>2551</v>
      </c>
      <c r="C222" s="111" t="s">
        <v>393</v>
      </c>
      <c r="D222" s="111" t="s">
        <v>394</v>
      </c>
      <c r="E222" s="18">
        <v>3</v>
      </c>
      <c r="F222" s="18"/>
      <c r="G222" s="18">
        <f t="shared" si="3"/>
        <v>3</v>
      </c>
      <c r="H222" s="15">
        <v>0</v>
      </c>
    </row>
    <row r="223" spans="1:8" s="15" customFormat="1" x14ac:dyDescent="0.2">
      <c r="A223" s="18" t="s">
        <v>87</v>
      </c>
      <c r="B223" s="18" t="s">
        <v>2482</v>
      </c>
      <c r="C223" s="111" t="s">
        <v>406</v>
      </c>
      <c r="D223" s="111" t="s">
        <v>407</v>
      </c>
      <c r="E223" s="18">
        <v>3</v>
      </c>
      <c r="F223" s="18"/>
      <c r="G223" s="18">
        <f t="shared" si="3"/>
        <v>3</v>
      </c>
      <c r="H223" s="15">
        <v>0</v>
      </c>
    </row>
    <row r="224" spans="1:8" s="15" customFormat="1" x14ac:dyDescent="0.2">
      <c r="A224" s="18" t="s">
        <v>87</v>
      </c>
      <c r="B224" s="18" t="s">
        <v>2484</v>
      </c>
      <c r="C224" s="112" t="s">
        <v>1376</v>
      </c>
      <c r="D224" s="112" t="s">
        <v>2411</v>
      </c>
      <c r="E224" s="18">
        <v>3</v>
      </c>
      <c r="F224" s="18"/>
      <c r="G224" s="18">
        <f t="shared" si="3"/>
        <v>3</v>
      </c>
      <c r="H224" s="15">
        <v>0</v>
      </c>
    </row>
    <row r="225" spans="1:8" s="15" customFormat="1" x14ac:dyDescent="0.2">
      <c r="A225" s="18" t="s">
        <v>87</v>
      </c>
      <c r="B225" s="18" t="s">
        <v>2485</v>
      </c>
      <c r="C225" s="18" t="s">
        <v>156</v>
      </c>
      <c r="D225" s="18" t="s">
        <v>2437</v>
      </c>
      <c r="E225" s="18">
        <v>3</v>
      </c>
      <c r="F225" s="18"/>
      <c r="G225" s="18">
        <f t="shared" si="3"/>
        <v>3</v>
      </c>
      <c r="H225" s="15">
        <v>0</v>
      </c>
    </row>
    <row r="226" spans="1:8" s="15" customFormat="1" x14ac:dyDescent="0.2">
      <c r="A226" s="18" t="s">
        <v>87</v>
      </c>
      <c r="B226" s="18" t="s">
        <v>2484</v>
      </c>
      <c r="C226" s="111" t="s">
        <v>408</v>
      </c>
      <c r="D226" s="111" t="s">
        <v>409</v>
      </c>
      <c r="E226" s="18">
        <v>3</v>
      </c>
      <c r="F226" s="18"/>
      <c r="G226" s="18">
        <f t="shared" si="3"/>
        <v>3</v>
      </c>
      <c r="H226" s="15">
        <v>0</v>
      </c>
    </row>
    <row r="227" spans="1:8" s="15" customFormat="1" x14ac:dyDescent="0.2">
      <c r="A227" s="18" t="s">
        <v>87</v>
      </c>
      <c r="B227" s="18" t="s">
        <v>2485</v>
      </c>
      <c r="C227" s="111" t="s">
        <v>412</v>
      </c>
      <c r="D227" s="111" t="s">
        <v>413</v>
      </c>
      <c r="E227" s="18">
        <v>3</v>
      </c>
      <c r="F227" s="18"/>
      <c r="G227" s="18">
        <f t="shared" si="3"/>
        <v>3</v>
      </c>
      <c r="H227" s="15">
        <v>0</v>
      </c>
    </row>
    <row r="228" spans="1:8" s="15" customFormat="1" x14ac:dyDescent="0.2">
      <c r="A228" s="18" t="s">
        <v>87</v>
      </c>
      <c r="B228" s="18" t="s">
        <v>2484</v>
      </c>
      <c r="C228" s="18" t="s">
        <v>167</v>
      </c>
      <c r="D228" s="18" t="s">
        <v>2458</v>
      </c>
      <c r="E228" s="18">
        <v>3</v>
      </c>
      <c r="F228" s="18"/>
      <c r="G228" s="18">
        <f t="shared" si="3"/>
        <v>3</v>
      </c>
      <c r="H228" s="15">
        <v>0</v>
      </c>
    </row>
    <row r="229" spans="1:8" s="15" customFormat="1" x14ac:dyDescent="0.2">
      <c r="A229" s="18" t="s">
        <v>87</v>
      </c>
      <c r="B229" s="18" t="s">
        <v>2485</v>
      </c>
      <c r="C229" s="111" t="s">
        <v>455</v>
      </c>
      <c r="D229" s="111" t="s">
        <v>456</v>
      </c>
      <c r="E229" s="18">
        <v>3</v>
      </c>
      <c r="F229" s="18"/>
      <c r="G229" s="18">
        <f t="shared" si="3"/>
        <v>3</v>
      </c>
      <c r="H229" s="15">
        <v>0</v>
      </c>
    </row>
    <row r="230" spans="1:8" s="15" customFormat="1" x14ac:dyDescent="0.2">
      <c r="A230" s="18" t="s">
        <v>87</v>
      </c>
      <c r="B230" s="18" t="s">
        <v>2485</v>
      </c>
      <c r="C230" s="111" t="s">
        <v>457</v>
      </c>
      <c r="D230" s="111" t="s">
        <v>458</v>
      </c>
      <c r="E230" s="18">
        <v>3</v>
      </c>
      <c r="F230" s="18"/>
      <c r="G230" s="18">
        <f t="shared" si="3"/>
        <v>3</v>
      </c>
      <c r="H230" s="15">
        <v>0</v>
      </c>
    </row>
    <row r="231" spans="1:8" s="15" customFormat="1" x14ac:dyDescent="0.2">
      <c r="A231" s="18" t="s">
        <v>87</v>
      </c>
      <c r="B231" s="18" t="s">
        <v>2485</v>
      </c>
      <c r="C231" s="18" t="s">
        <v>172</v>
      </c>
      <c r="D231" s="18" t="s">
        <v>2433</v>
      </c>
      <c r="E231" s="18">
        <v>3</v>
      </c>
      <c r="F231" s="18"/>
      <c r="G231" s="18">
        <f t="shared" si="3"/>
        <v>3</v>
      </c>
      <c r="H231" s="15">
        <v>0</v>
      </c>
    </row>
    <row r="232" spans="1:8" s="15" customFormat="1" x14ac:dyDescent="0.2">
      <c r="A232" s="18" t="s">
        <v>2480</v>
      </c>
      <c r="B232" s="201" t="s">
        <v>2545</v>
      </c>
      <c r="C232" s="18" t="s">
        <v>465</v>
      </c>
      <c r="D232" s="111" t="s">
        <v>466</v>
      </c>
      <c r="E232" s="18">
        <v>3</v>
      </c>
      <c r="F232" s="18"/>
      <c r="G232" s="18">
        <f t="shared" si="3"/>
        <v>3</v>
      </c>
      <c r="H232" s="15">
        <v>0</v>
      </c>
    </row>
    <row r="233" spans="1:8" s="15" customFormat="1" x14ac:dyDescent="0.2">
      <c r="A233" s="18" t="s">
        <v>2480</v>
      </c>
      <c r="B233" s="201" t="s">
        <v>2545</v>
      </c>
      <c r="C233" s="18" t="s">
        <v>82</v>
      </c>
      <c r="D233" s="18" t="s">
        <v>83</v>
      </c>
      <c r="E233" s="18">
        <v>3</v>
      </c>
      <c r="F233" s="18"/>
      <c r="G233" s="18">
        <f t="shared" si="3"/>
        <v>3</v>
      </c>
      <c r="H233" s="15">
        <v>0</v>
      </c>
    </row>
    <row r="234" spans="1:8" s="15" customFormat="1" x14ac:dyDescent="0.2">
      <c r="A234" s="18" t="s">
        <v>87</v>
      </c>
      <c r="B234" s="18" t="s">
        <v>2482</v>
      </c>
      <c r="C234" s="111" t="s">
        <v>468</v>
      </c>
      <c r="D234" s="111" t="s">
        <v>469</v>
      </c>
      <c r="E234" s="18">
        <v>3</v>
      </c>
      <c r="F234" s="18"/>
      <c r="G234" s="18">
        <f t="shared" si="3"/>
        <v>3</v>
      </c>
      <c r="H234" s="15">
        <v>0</v>
      </c>
    </row>
    <row r="235" spans="1:8" s="15" customFormat="1" x14ac:dyDescent="0.2">
      <c r="A235" s="18" t="s">
        <v>87</v>
      </c>
      <c r="B235" s="18" t="s">
        <v>2482</v>
      </c>
      <c r="C235" s="111" t="s">
        <v>472</v>
      </c>
      <c r="D235" s="111" t="s">
        <v>473</v>
      </c>
      <c r="E235" s="18">
        <v>3</v>
      </c>
      <c r="F235" s="18"/>
      <c r="G235" s="18">
        <f t="shared" si="3"/>
        <v>3</v>
      </c>
      <c r="H235" s="15">
        <v>0</v>
      </c>
    </row>
    <row r="236" spans="1:8" s="15" customFormat="1" x14ac:dyDescent="0.2">
      <c r="A236" s="110" t="s">
        <v>2554</v>
      </c>
      <c r="B236" s="18" t="s">
        <v>2551</v>
      </c>
      <c r="C236" s="18" t="s">
        <v>177</v>
      </c>
      <c r="D236" s="18" t="s">
        <v>2464</v>
      </c>
      <c r="E236" s="18">
        <v>3</v>
      </c>
      <c r="F236" s="18"/>
      <c r="G236" s="18">
        <f t="shared" si="3"/>
        <v>3</v>
      </c>
      <c r="H236" s="15">
        <v>0</v>
      </c>
    </row>
    <row r="237" spans="1:8" s="15" customFormat="1" x14ac:dyDescent="0.2">
      <c r="A237" s="110" t="s">
        <v>2554</v>
      </c>
      <c r="B237" s="110" t="s">
        <v>1641</v>
      </c>
      <c r="C237" s="18" t="s">
        <v>2420</v>
      </c>
      <c r="D237" s="18" t="s">
        <v>431</v>
      </c>
      <c r="E237" s="18">
        <v>3</v>
      </c>
      <c r="F237" s="18"/>
      <c r="G237" s="18">
        <f t="shared" si="3"/>
        <v>3</v>
      </c>
      <c r="H237" s="15">
        <v>0</v>
      </c>
    </row>
    <row r="238" spans="1:8" s="15" customFormat="1" x14ac:dyDescent="0.2">
      <c r="A238" s="18" t="s">
        <v>2480</v>
      </c>
      <c r="B238" s="18" t="s">
        <v>2307</v>
      </c>
      <c r="C238" s="18" t="s">
        <v>478</v>
      </c>
      <c r="D238" s="111" t="s">
        <v>479</v>
      </c>
      <c r="E238" s="18">
        <v>3</v>
      </c>
      <c r="F238" s="18"/>
      <c r="G238" s="18">
        <f t="shared" si="3"/>
        <v>3</v>
      </c>
      <c r="H238" s="15">
        <v>0</v>
      </c>
    </row>
    <row r="239" spans="1:8" s="15" customFormat="1" x14ac:dyDescent="0.2">
      <c r="A239" s="18" t="s">
        <v>2480</v>
      </c>
      <c r="B239" s="201" t="s">
        <v>2545</v>
      </c>
      <c r="C239" s="18" t="s">
        <v>480</v>
      </c>
      <c r="D239" s="111" t="s">
        <v>481</v>
      </c>
      <c r="E239" s="18">
        <v>3</v>
      </c>
      <c r="F239" s="18"/>
      <c r="G239" s="18">
        <f t="shared" si="3"/>
        <v>3</v>
      </c>
      <c r="H239" s="15">
        <v>0</v>
      </c>
    </row>
    <row r="240" spans="1:8" s="15" customFormat="1" x14ac:dyDescent="0.2">
      <c r="A240" s="18" t="s">
        <v>2480</v>
      </c>
      <c r="B240" s="201" t="s">
        <v>2545</v>
      </c>
      <c r="C240" s="18" t="s">
        <v>482</v>
      </c>
      <c r="D240" s="111" t="s">
        <v>483</v>
      </c>
      <c r="E240" s="18">
        <v>3</v>
      </c>
      <c r="F240" s="18"/>
      <c r="G240" s="18">
        <f t="shared" si="3"/>
        <v>3</v>
      </c>
      <c r="H240" s="15">
        <v>0</v>
      </c>
    </row>
    <row r="241" spans="1:8" s="15" customFormat="1" x14ac:dyDescent="0.2">
      <c r="A241" s="18" t="s">
        <v>2480</v>
      </c>
      <c r="B241" s="201" t="s">
        <v>2545</v>
      </c>
      <c r="C241" s="18" t="s">
        <v>1328</v>
      </c>
      <c r="D241" s="18" t="s">
        <v>85</v>
      </c>
      <c r="E241" s="18">
        <v>3</v>
      </c>
      <c r="F241" s="18"/>
      <c r="G241" s="18">
        <f t="shared" si="3"/>
        <v>3</v>
      </c>
      <c r="H241" s="15">
        <v>0</v>
      </c>
    </row>
    <row r="242" spans="1:8" s="15" customFormat="1" x14ac:dyDescent="0.2">
      <c r="A242" s="92" t="s">
        <v>2291</v>
      </c>
      <c r="B242" s="93" t="s">
        <v>1305</v>
      </c>
      <c r="C242" s="94" t="s">
        <v>1953</v>
      </c>
      <c r="D242" s="94" t="s">
        <v>1785</v>
      </c>
      <c r="E242" s="94"/>
      <c r="F242" s="93">
        <v>3</v>
      </c>
      <c r="G242" s="93">
        <f t="shared" si="3"/>
        <v>3</v>
      </c>
      <c r="H242" s="15">
        <v>0</v>
      </c>
    </row>
    <row r="243" spans="1:8" s="15" customFormat="1" x14ac:dyDescent="0.2">
      <c r="A243" s="92" t="s">
        <v>2291</v>
      </c>
      <c r="B243" s="93" t="s">
        <v>1305</v>
      </c>
      <c r="C243" s="94" t="s">
        <v>1954</v>
      </c>
      <c r="D243" s="94" t="s">
        <v>1951</v>
      </c>
      <c r="E243" s="94"/>
      <c r="F243" s="93">
        <v>3</v>
      </c>
      <c r="G243" s="93">
        <f t="shared" si="3"/>
        <v>3</v>
      </c>
      <c r="H243" s="15">
        <v>0</v>
      </c>
    </row>
    <row r="244" spans="1:8" s="15" customFormat="1" x14ac:dyDescent="0.2">
      <c r="A244" s="200" t="s">
        <v>2593</v>
      </c>
      <c r="B244" s="92" t="s">
        <v>1322</v>
      </c>
      <c r="C244" s="94" t="s">
        <v>1648</v>
      </c>
      <c r="D244" s="93" t="s">
        <v>224</v>
      </c>
      <c r="E244" s="93"/>
      <c r="F244" s="93">
        <v>3</v>
      </c>
      <c r="G244" s="93">
        <f t="shared" si="3"/>
        <v>3</v>
      </c>
      <c r="H244" s="15">
        <v>0</v>
      </c>
    </row>
    <row r="245" spans="1:8" s="15" customFormat="1" x14ac:dyDescent="0.2">
      <c r="A245" s="92" t="s">
        <v>2291</v>
      </c>
      <c r="B245" s="93" t="s">
        <v>1960</v>
      </c>
      <c r="C245" s="94" t="s">
        <v>1682</v>
      </c>
      <c r="D245" s="94" t="s">
        <v>1777</v>
      </c>
      <c r="E245" s="94"/>
      <c r="F245" s="93">
        <v>3</v>
      </c>
      <c r="G245" s="93">
        <f t="shared" si="3"/>
        <v>3</v>
      </c>
      <c r="H245" s="15">
        <v>0</v>
      </c>
    </row>
    <row r="246" spans="1:8" s="15" customFormat="1" x14ac:dyDescent="0.2">
      <c r="A246" s="200" t="s">
        <v>2593</v>
      </c>
      <c r="B246" s="92" t="s">
        <v>1732</v>
      </c>
      <c r="C246" s="92" t="s">
        <v>1855</v>
      </c>
      <c r="D246" s="94" t="s">
        <v>1911</v>
      </c>
      <c r="E246" s="94"/>
      <c r="F246" s="93">
        <v>3</v>
      </c>
      <c r="G246" s="93">
        <f t="shared" si="3"/>
        <v>3</v>
      </c>
      <c r="H246" s="15">
        <v>0</v>
      </c>
    </row>
    <row r="247" spans="1:8" s="15" customFormat="1" x14ac:dyDescent="0.2">
      <c r="A247" s="92" t="s">
        <v>2291</v>
      </c>
      <c r="B247" s="93" t="s">
        <v>1305</v>
      </c>
      <c r="C247" s="94" t="s">
        <v>1745</v>
      </c>
      <c r="D247" s="94" t="s">
        <v>1780</v>
      </c>
      <c r="E247" s="94"/>
      <c r="F247" s="93">
        <v>3</v>
      </c>
      <c r="G247" s="93">
        <f t="shared" si="3"/>
        <v>3</v>
      </c>
      <c r="H247" s="15">
        <v>0</v>
      </c>
    </row>
    <row r="248" spans="1:8" s="15" customFormat="1" x14ac:dyDescent="0.2">
      <c r="A248" s="92" t="s">
        <v>2291</v>
      </c>
      <c r="B248" s="93" t="s">
        <v>1305</v>
      </c>
      <c r="C248" s="94" t="s">
        <v>1746</v>
      </c>
      <c r="D248" s="92" t="s">
        <v>1970</v>
      </c>
      <c r="E248" s="92"/>
      <c r="F248" s="93">
        <v>3</v>
      </c>
      <c r="G248" s="93">
        <f t="shared" si="3"/>
        <v>3</v>
      </c>
      <c r="H248" s="15">
        <v>0</v>
      </c>
    </row>
    <row r="249" spans="1:8" s="15" customFormat="1" x14ac:dyDescent="0.2">
      <c r="A249" s="92" t="s">
        <v>2291</v>
      </c>
      <c r="B249" s="93" t="s">
        <v>1960</v>
      </c>
      <c r="C249" s="94" t="s">
        <v>1747</v>
      </c>
      <c r="D249" s="92" t="s">
        <v>1972</v>
      </c>
      <c r="E249" s="92"/>
      <c r="F249" s="93">
        <v>3</v>
      </c>
      <c r="G249" s="93">
        <f t="shared" si="3"/>
        <v>3</v>
      </c>
      <c r="H249" s="15">
        <v>0</v>
      </c>
    </row>
    <row r="250" spans="1:8" s="15" customFormat="1" x14ac:dyDescent="0.2">
      <c r="A250" s="200" t="s">
        <v>2593</v>
      </c>
      <c r="B250" s="92" t="s">
        <v>1732</v>
      </c>
      <c r="C250" s="94" t="s">
        <v>1731</v>
      </c>
      <c r="D250" s="92" t="s">
        <v>1971</v>
      </c>
      <c r="E250" s="92"/>
      <c r="F250" s="93">
        <v>3</v>
      </c>
      <c r="G250" s="93">
        <f t="shared" si="3"/>
        <v>3</v>
      </c>
      <c r="H250" s="15">
        <v>0</v>
      </c>
    </row>
    <row r="251" spans="1:8" s="15" customFormat="1" x14ac:dyDescent="0.2">
      <c r="A251" s="92" t="s">
        <v>2291</v>
      </c>
      <c r="B251" s="93" t="s">
        <v>1305</v>
      </c>
      <c r="C251" s="94" t="s">
        <v>1690</v>
      </c>
      <c r="D251" s="103" t="s">
        <v>2294</v>
      </c>
      <c r="E251" s="103"/>
      <c r="F251" s="93">
        <v>3</v>
      </c>
      <c r="G251" s="93">
        <f t="shared" si="3"/>
        <v>3</v>
      </c>
      <c r="H251" s="15">
        <v>0</v>
      </c>
    </row>
    <row r="252" spans="1:8" s="15" customFormat="1" x14ac:dyDescent="0.2">
      <c r="A252" s="200" t="s">
        <v>2593</v>
      </c>
      <c r="B252" s="92" t="s">
        <v>1732</v>
      </c>
      <c r="C252" s="92" t="s">
        <v>1852</v>
      </c>
      <c r="D252" s="93" t="s">
        <v>2264</v>
      </c>
      <c r="E252" s="93"/>
      <c r="F252" s="93">
        <v>3</v>
      </c>
      <c r="G252" s="93">
        <f t="shared" si="3"/>
        <v>3</v>
      </c>
      <c r="H252" s="15">
        <v>0</v>
      </c>
    </row>
    <row r="253" spans="1:8" s="15" customFormat="1" x14ac:dyDescent="0.2">
      <c r="A253" s="92" t="s">
        <v>2291</v>
      </c>
      <c r="B253" s="93" t="s">
        <v>1960</v>
      </c>
      <c r="C253" s="94" t="s">
        <v>1692</v>
      </c>
      <c r="D253" s="94" t="s">
        <v>1784</v>
      </c>
      <c r="E253" s="94"/>
      <c r="F253" s="93">
        <v>3</v>
      </c>
      <c r="G253" s="93">
        <f t="shared" si="3"/>
        <v>3</v>
      </c>
      <c r="H253" s="15">
        <v>0</v>
      </c>
    </row>
    <row r="254" spans="1:8" s="15" customFormat="1" x14ac:dyDescent="0.2">
      <c r="A254" s="200" t="s">
        <v>2593</v>
      </c>
      <c r="B254" s="92" t="s">
        <v>1732</v>
      </c>
      <c r="C254" s="92" t="s">
        <v>2267</v>
      </c>
      <c r="D254" s="93" t="s">
        <v>2269</v>
      </c>
      <c r="E254" s="93"/>
      <c r="F254" s="93">
        <v>3</v>
      </c>
      <c r="G254" s="93">
        <f t="shared" si="3"/>
        <v>3</v>
      </c>
      <c r="H254" s="15">
        <v>0</v>
      </c>
    </row>
    <row r="255" spans="1:8" s="15" customFormat="1" x14ac:dyDescent="0.2">
      <c r="A255" s="92" t="s">
        <v>2306</v>
      </c>
      <c r="B255" s="92" t="s">
        <v>1628</v>
      </c>
      <c r="C255" s="94" t="s">
        <v>1654</v>
      </c>
      <c r="D255" s="93" t="s">
        <v>2218</v>
      </c>
      <c r="E255" s="93"/>
      <c r="F255" s="93">
        <v>3</v>
      </c>
      <c r="G255" s="93">
        <f t="shared" si="3"/>
        <v>3</v>
      </c>
      <c r="H255" s="15">
        <v>0</v>
      </c>
    </row>
    <row r="256" spans="1:8" s="15" customFormat="1" x14ac:dyDescent="0.2">
      <c r="A256" s="92" t="s">
        <v>2306</v>
      </c>
      <c r="B256" s="92" t="s">
        <v>1628</v>
      </c>
      <c r="C256" s="102" t="s">
        <v>2229</v>
      </c>
      <c r="D256" s="93" t="s">
        <v>425</v>
      </c>
      <c r="E256" s="93"/>
      <c r="F256" s="93">
        <v>3</v>
      </c>
      <c r="G256" s="93">
        <f t="shared" si="3"/>
        <v>3</v>
      </c>
      <c r="H256" s="15">
        <v>0</v>
      </c>
    </row>
    <row r="257" spans="1:8" s="15" customFormat="1" x14ac:dyDescent="0.2">
      <c r="A257" s="92" t="s">
        <v>2291</v>
      </c>
      <c r="B257" s="93" t="s">
        <v>1960</v>
      </c>
      <c r="C257" s="94" t="s">
        <v>1749</v>
      </c>
      <c r="D257" s="94" t="s">
        <v>1791</v>
      </c>
      <c r="E257" s="94"/>
      <c r="F257" s="93">
        <v>3</v>
      </c>
      <c r="G257" s="93">
        <f t="shared" si="3"/>
        <v>3</v>
      </c>
      <c r="H257" s="15">
        <v>0</v>
      </c>
    </row>
    <row r="258" spans="1:8" s="15" customFormat="1" x14ac:dyDescent="0.2">
      <c r="A258" s="92" t="s">
        <v>2291</v>
      </c>
      <c r="B258" s="93" t="s">
        <v>1305</v>
      </c>
      <c r="C258" s="92" t="s">
        <v>1828</v>
      </c>
      <c r="D258" s="92" t="s">
        <v>1872</v>
      </c>
      <c r="E258" s="92"/>
      <c r="F258" s="93">
        <v>3</v>
      </c>
      <c r="G258" s="93">
        <f t="shared" si="3"/>
        <v>3</v>
      </c>
      <c r="H258" s="15">
        <v>0</v>
      </c>
    </row>
    <row r="259" spans="1:8" s="15" customFormat="1" x14ac:dyDescent="0.2">
      <c r="A259" s="92" t="s">
        <v>2291</v>
      </c>
      <c r="B259" s="93" t="s">
        <v>1960</v>
      </c>
      <c r="C259" s="94" t="s">
        <v>1750</v>
      </c>
      <c r="D259" s="92" t="s">
        <v>2030</v>
      </c>
      <c r="E259" s="92"/>
      <c r="F259" s="93">
        <v>3</v>
      </c>
      <c r="G259" s="93">
        <f t="shared" si="3"/>
        <v>3</v>
      </c>
      <c r="H259" s="15">
        <v>0</v>
      </c>
    </row>
    <row r="260" spans="1:8" s="15" customFormat="1" x14ac:dyDescent="0.2">
      <c r="A260" s="92" t="s">
        <v>2291</v>
      </c>
      <c r="B260" s="93" t="s">
        <v>1960</v>
      </c>
      <c r="C260" s="94" t="s">
        <v>1697</v>
      </c>
      <c r="D260" s="94" t="s">
        <v>1792</v>
      </c>
      <c r="E260" s="94"/>
      <c r="F260" s="93">
        <v>3</v>
      </c>
      <c r="G260" s="93">
        <f t="shared" si="3"/>
        <v>3</v>
      </c>
      <c r="H260" s="15">
        <v>0</v>
      </c>
    </row>
    <row r="261" spans="1:8" s="15" customFormat="1" x14ac:dyDescent="0.2">
      <c r="A261" s="92" t="s">
        <v>2291</v>
      </c>
      <c r="B261" s="93" t="s">
        <v>1305</v>
      </c>
      <c r="C261" s="98" t="s">
        <v>1829</v>
      </c>
      <c r="D261" s="92" t="s">
        <v>2028</v>
      </c>
      <c r="E261" s="92"/>
      <c r="F261" s="93">
        <v>3</v>
      </c>
      <c r="G261" s="93">
        <f t="shared" ref="G261:G324" si="4">SUM(E261:F261)</f>
        <v>3</v>
      </c>
      <c r="H261" s="15">
        <v>0</v>
      </c>
    </row>
    <row r="262" spans="1:8" s="15" customFormat="1" x14ac:dyDescent="0.2">
      <c r="A262" s="92" t="s">
        <v>2291</v>
      </c>
      <c r="B262" s="93" t="s">
        <v>1960</v>
      </c>
      <c r="C262" s="94" t="s">
        <v>1707</v>
      </c>
      <c r="D262" s="94" t="s">
        <v>1795</v>
      </c>
      <c r="E262" s="94"/>
      <c r="F262" s="93">
        <v>3</v>
      </c>
      <c r="G262" s="93">
        <f t="shared" si="4"/>
        <v>3</v>
      </c>
      <c r="H262" s="15">
        <v>0</v>
      </c>
    </row>
    <row r="263" spans="1:8" s="15" customFormat="1" x14ac:dyDescent="0.2">
      <c r="A263" s="92" t="s">
        <v>2306</v>
      </c>
      <c r="B263" s="92" t="s">
        <v>1628</v>
      </c>
      <c r="C263" s="102" t="s">
        <v>2221</v>
      </c>
      <c r="D263" s="93" t="s">
        <v>428</v>
      </c>
      <c r="E263" s="93"/>
      <c r="F263" s="93">
        <v>3</v>
      </c>
      <c r="G263" s="93">
        <f t="shared" si="4"/>
        <v>3</v>
      </c>
      <c r="H263" s="15">
        <v>0</v>
      </c>
    </row>
    <row r="264" spans="1:8" s="15" customFormat="1" x14ac:dyDescent="0.2">
      <c r="A264" s="92" t="s">
        <v>2306</v>
      </c>
      <c r="B264" s="92" t="s">
        <v>1628</v>
      </c>
      <c r="C264" s="102" t="s">
        <v>2220</v>
      </c>
      <c r="D264" s="93" t="s">
        <v>429</v>
      </c>
      <c r="E264" s="93"/>
      <c r="F264" s="93">
        <v>3</v>
      </c>
      <c r="G264" s="93">
        <f t="shared" si="4"/>
        <v>3</v>
      </c>
      <c r="H264" s="15">
        <v>0</v>
      </c>
    </row>
    <row r="265" spans="1:8" s="15" customFormat="1" x14ac:dyDescent="0.2">
      <c r="A265" s="92" t="s">
        <v>2306</v>
      </c>
      <c r="B265" s="92" t="s">
        <v>1628</v>
      </c>
      <c r="C265" s="102" t="s">
        <v>2223</v>
      </c>
      <c r="D265" s="93" t="s">
        <v>426</v>
      </c>
      <c r="E265" s="93"/>
      <c r="F265" s="93">
        <v>3</v>
      </c>
      <c r="G265" s="93">
        <f t="shared" si="4"/>
        <v>3</v>
      </c>
      <c r="H265" s="15">
        <v>0</v>
      </c>
    </row>
    <row r="266" spans="1:8" s="15" customFormat="1" x14ac:dyDescent="0.2">
      <c r="A266" s="92" t="s">
        <v>2306</v>
      </c>
      <c r="B266" s="92" t="s">
        <v>1628</v>
      </c>
      <c r="C266" s="102" t="s">
        <v>2224</v>
      </c>
      <c r="D266" s="93" t="s">
        <v>430</v>
      </c>
      <c r="E266" s="93"/>
      <c r="F266" s="93">
        <v>3</v>
      </c>
      <c r="G266" s="93">
        <f t="shared" si="4"/>
        <v>3</v>
      </c>
      <c r="H266" s="15">
        <v>0</v>
      </c>
    </row>
    <row r="267" spans="1:8" s="15" customFormat="1" x14ac:dyDescent="0.2">
      <c r="A267" s="92" t="s">
        <v>2480</v>
      </c>
      <c r="B267" s="92" t="s">
        <v>2594</v>
      </c>
      <c r="C267" s="92" t="s">
        <v>1879</v>
      </c>
      <c r="D267" s="93" t="s">
        <v>2034</v>
      </c>
      <c r="E267" s="93"/>
      <c r="F267" s="93">
        <v>3</v>
      </c>
      <c r="G267" s="93">
        <f t="shared" si="4"/>
        <v>3</v>
      </c>
      <c r="H267" s="15">
        <v>0</v>
      </c>
    </row>
    <row r="268" spans="1:8" s="15" customFormat="1" x14ac:dyDescent="0.2">
      <c r="A268" s="92" t="s">
        <v>2480</v>
      </c>
      <c r="B268" s="92" t="s">
        <v>2594</v>
      </c>
      <c r="C268" s="94" t="s">
        <v>1880</v>
      </c>
      <c r="D268" s="94" t="s">
        <v>2037</v>
      </c>
      <c r="E268" s="94"/>
      <c r="F268" s="93">
        <v>3</v>
      </c>
      <c r="G268" s="93">
        <f t="shared" si="4"/>
        <v>3</v>
      </c>
      <c r="H268" s="15">
        <v>0</v>
      </c>
    </row>
    <row r="269" spans="1:8" s="15" customFormat="1" x14ac:dyDescent="0.2">
      <c r="A269" s="92" t="s">
        <v>2480</v>
      </c>
      <c r="B269" s="92" t="s">
        <v>2594</v>
      </c>
      <c r="C269" s="92" t="s">
        <v>1877</v>
      </c>
      <c r="D269" s="93" t="s">
        <v>2187</v>
      </c>
      <c r="E269" s="93"/>
      <c r="F269" s="93">
        <v>3</v>
      </c>
      <c r="G269" s="93">
        <f t="shared" si="4"/>
        <v>3</v>
      </c>
      <c r="H269" s="15">
        <v>0</v>
      </c>
    </row>
    <row r="270" spans="1:8" s="15" customFormat="1" x14ac:dyDescent="0.2">
      <c r="A270" s="92" t="s">
        <v>2291</v>
      </c>
      <c r="B270" s="93" t="s">
        <v>1960</v>
      </c>
      <c r="C270" s="94" t="s">
        <v>1714</v>
      </c>
      <c r="D270" s="92" t="s">
        <v>2021</v>
      </c>
      <c r="E270" s="92"/>
      <c r="F270" s="93">
        <v>3</v>
      </c>
      <c r="G270" s="93">
        <f t="shared" si="4"/>
        <v>3</v>
      </c>
      <c r="H270" s="15">
        <v>0</v>
      </c>
    </row>
    <row r="271" spans="1:8" s="15" customFormat="1" x14ac:dyDescent="0.2">
      <c r="A271" s="92" t="s">
        <v>2291</v>
      </c>
      <c r="B271" s="93" t="s">
        <v>1960</v>
      </c>
      <c r="C271" s="94" t="s">
        <v>1717</v>
      </c>
      <c r="D271" s="92" t="s">
        <v>2007</v>
      </c>
      <c r="E271" s="92"/>
      <c r="F271" s="93">
        <v>3</v>
      </c>
      <c r="G271" s="93">
        <f t="shared" si="4"/>
        <v>3</v>
      </c>
      <c r="H271" s="15">
        <v>0</v>
      </c>
    </row>
    <row r="272" spans="1:8" s="15" customFormat="1" x14ac:dyDescent="0.2">
      <c r="A272" s="92" t="s">
        <v>2291</v>
      </c>
      <c r="B272" s="93" t="s">
        <v>1960</v>
      </c>
      <c r="C272" s="94" t="s">
        <v>1719</v>
      </c>
      <c r="D272" s="92" t="s">
        <v>2009</v>
      </c>
      <c r="E272" s="92"/>
      <c r="F272" s="93">
        <v>3</v>
      </c>
      <c r="G272" s="93">
        <f t="shared" si="4"/>
        <v>3</v>
      </c>
      <c r="H272" s="15">
        <v>0</v>
      </c>
    </row>
    <row r="273" spans="1:8" s="15" customFormat="1" x14ac:dyDescent="0.2">
      <c r="A273" s="92" t="s">
        <v>2291</v>
      </c>
      <c r="B273" s="93" t="s">
        <v>1960</v>
      </c>
      <c r="C273" s="94" t="s">
        <v>1723</v>
      </c>
      <c r="D273" s="101" t="s">
        <v>1801</v>
      </c>
      <c r="E273" s="101"/>
      <c r="F273" s="93">
        <v>3</v>
      </c>
      <c r="G273" s="93">
        <f t="shared" si="4"/>
        <v>3</v>
      </c>
      <c r="H273" s="15">
        <v>0</v>
      </c>
    </row>
    <row r="274" spans="1:8" s="15" customFormat="1" x14ac:dyDescent="0.2">
      <c r="A274" s="92" t="s">
        <v>2306</v>
      </c>
      <c r="B274" s="92" t="s">
        <v>1628</v>
      </c>
      <c r="C274" s="94" t="s">
        <v>1651</v>
      </c>
      <c r="D274" s="93" t="s">
        <v>2246</v>
      </c>
      <c r="E274" s="93"/>
      <c r="F274" s="93">
        <v>3</v>
      </c>
      <c r="G274" s="93">
        <f t="shared" si="4"/>
        <v>3</v>
      </c>
      <c r="H274" s="15">
        <v>0</v>
      </c>
    </row>
    <row r="275" spans="1:8" s="15" customFormat="1" x14ac:dyDescent="0.2">
      <c r="A275" s="92" t="s">
        <v>2306</v>
      </c>
      <c r="B275" s="92" t="s">
        <v>1628</v>
      </c>
      <c r="C275" s="102" t="s">
        <v>2234</v>
      </c>
      <c r="D275" s="93" t="s">
        <v>2235</v>
      </c>
      <c r="E275" s="93"/>
      <c r="F275" s="93">
        <v>3</v>
      </c>
      <c r="G275" s="93">
        <f t="shared" si="4"/>
        <v>3</v>
      </c>
      <c r="H275" s="15">
        <v>0</v>
      </c>
    </row>
    <row r="276" spans="1:8" s="15" customFormat="1" x14ac:dyDescent="0.2">
      <c r="A276" s="92" t="s">
        <v>2306</v>
      </c>
      <c r="B276" s="92" t="s">
        <v>1628</v>
      </c>
      <c r="C276" s="102" t="s">
        <v>2237</v>
      </c>
      <c r="D276" s="93" t="s">
        <v>2236</v>
      </c>
      <c r="E276" s="93"/>
      <c r="F276" s="93">
        <v>3</v>
      </c>
      <c r="G276" s="93">
        <f t="shared" si="4"/>
        <v>3</v>
      </c>
      <c r="H276" s="15">
        <v>0</v>
      </c>
    </row>
    <row r="277" spans="1:8" s="15" customFormat="1" x14ac:dyDescent="0.2">
      <c r="A277" s="92" t="s">
        <v>2291</v>
      </c>
      <c r="B277" s="202" t="s">
        <v>2596</v>
      </c>
      <c r="C277" s="94" t="s">
        <v>1725</v>
      </c>
      <c r="D277" s="101" t="s">
        <v>1804</v>
      </c>
      <c r="E277" s="101"/>
      <c r="F277" s="93">
        <v>3</v>
      </c>
      <c r="G277" s="93">
        <f t="shared" si="4"/>
        <v>3</v>
      </c>
      <c r="H277" s="15">
        <v>0</v>
      </c>
    </row>
    <row r="278" spans="1:8" s="15" customFormat="1" x14ac:dyDescent="0.2">
      <c r="A278" s="92" t="s">
        <v>2291</v>
      </c>
      <c r="B278" s="93" t="s">
        <v>1305</v>
      </c>
      <c r="C278" s="94" t="s">
        <v>505</v>
      </c>
      <c r="D278" s="92" t="s">
        <v>506</v>
      </c>
      <c r="E278" s="92"/>
      <c r="F278" s="93">
        <v>3</v>
      </c>
      <c r="G278" s="93">
        <f t="shared" si="4"/>
        <v>3</v>
      </c>
      <c r="H278" s="15">
        <v>0</v>
      </c>
    </row>
    <row r="279" spans="1:8" s="15" customFormat="1" x14ac:dyDescent="0.2">
      <c r="A279" s="118" t="s">
        <v>2480</v>
      </c>
      <c r="B279" s="115" t="s">
        <v>2545</v>
      </c>
      <c r="C279" s="116" t="s">
        <v>2559</v>
      </c>
      <c r="D279" s="118" t="s">
        <v>209</v>
      </c>
      <c r="E279" s="118">
        <v>1</v>
      </c>
      <c r="F279" s="118">
        <v>1</v>
      </c>
      <c r="G279" s="118">
        <f t="shared" si="4"/>
        <v>2</v>
      </c>
      <c r="H279" s="15">
        <v>1</v>
      </c>
    </row>
    <row r="280" spans="1:8" s="15" customFormat="1" x14ac:dyDescent="0.2">
      <c r="A280" s="118" t="s">
        <v>2480</v>
      </c>
      <c r="B280" s="123" t="s">
        <v>2555</v>
      </c>
      <c r="C280" s="116" t="s">
        <v>1944</v>
      </c>
      <c r="D280" s="121" t="s">
        <v>239</v>
      </c>
      <c r="E280" s="121">
        <v>1</v>
      </c>
      <c r="F280" s="118">
        <v>1</v>
      </c>
      <c r="G280" s="118">
        <f t="shared" si="4"/>
        <v>2</v>
      </c>
      <c r="H280" s="15">
        <v>1</v>
      </c>
    </row>
    <row r="281" spans="1:8" s="15" customFormat="1" x14ac:dyDescent="0.2">
      <c r="A281" s="118" t="s">
        <v>2480</v>
      </c>
      <c r="B281" s="118" t="s">
        <v>2307</v>
      </c>
      <c r="C281" s="118" t="s">
        <v>2517</v>
      </c>
      <c r="D281" s="119" t="s">
        <v>2120</v>
      </c>
      <c r="E281" s="118">
        <v>1</v>
      </c>
      <c r="F281" s="118">
        <v>1</v>
      </c>
      <c r="G281" s="118">
        <f t="shared" si="4"/>
        <v>2</v>
      </c>
      <c r="H281" s="15">
        <v>1</v>
      </c>
    </row>
    <row r="282" spans="1:8" s="15" customFormat="1" x14ac:dyDescent="0.2">
      <c r="A282" s="115" t="s">
        <v>2306</v>
      </c>
      <c r="B282" s="118" t="s">
        <v>2476</v>
      </c>
      <c r="C282" s="116" t="s">
        <v>1928</v>
      </c>
      <c r="D282" s="115" t="s">
        <v>1863</v>
      </c>
      <c r="E282" s="118">
        <v>1</v>
      </c>
      <c r="F282" s="118">
        <v>1</v>
      </c>
      <c r="G282" s="118">
        <f t="shared" si="4"/>
        <v>2</v>
      </c>
      <c r="H282" s="15">
        <v>1</v>
      </c>
    </row>
    <row r="283" spans="1:8" s="15" customFormat="1" x14ac:dyDescent="0.2">
      <c r="A283" s="115" t="s">
        <v>2554</v>
      </c>
      <c r="B283" s="118" t="s">
        <v>2551</v>
      </c>
      <c r="C283" s="119" t="s">
        <v>363</v>
      </c>
      <c r="D283" s="119" t="s">
        <v>364</v>
      </c>
      <c r="E283" s="118">
        <v>1</v>
      </c>
      <c r="F283" s="118">
        <v>1</v>
      </c>
      <c r="G283" s="118">
        <f t="shared" si="4"/>
        <v>2</v>
      </c>
      <c r="H283" s="15">
        <v>1</v>
      </c>
    </row>
    <row r="284" spans="1:8" s="15" customFormat="1" x14ac:dyDescent="0.2">
      <c r="A284" s="115" t="s">
        <v>2554</v>
      </c>
      <c r="B284" s="115" t="s">
        <v>1641</v>
      </c>
      <c r="C284" s="118" t="s">
        <v>1320</v>
      </c>
      <c r="D284" s="118" t="s">
        <v>436</v>
      </c>
      <c r="E284" s="118">
        <v>1</v>
      </c>
      <c r="F284" s="118">
        <v>1</v>
      </c>
      <c r="G284" s="118">
        <f t="shared" si="4"/>
        <v>2</v>
      </c>
      <c r="H284" s="15">
        <v>1</v>
      </c>
    </row>
    <row r="285" spans="1:8" s="15" customFormat="1" x14ac:dyDescent="0.2">
      <c r="A285" s="115" t="s">
        <v>2306</v>
      </c>
      <c r="B285" s="118" t="s">
        <v>2476</v>
      </c>
      <c r="C285" s="115" t="s">
        <v>2478</v>
      </c>
      <c r="D285" s="118" t="s">
        <v>2479</v>
      </c>
      <c r="E285" s="118">
        <v>1</v>
      </c>
      <c r="F285" s="118">
        <v>1</v>
      </c>
      <c r="G285" s="118">
        <f t="shared" si="4"/>
        <v>2</v>
      </c>
      <c r="H285" s="15">
        <v>1</v>
      </c>
    </row>
    <row r="286" spans="1:8" s="15" customFormat="1" x14ac:dyDescent="0.2">
      <c r="A286" s="18" t="s">
        <v>87</v>
      </c>
      <c r="B286" s="18" t="s">
        <v>2485</v>
      </c>
      <c r="C286" s="111" t="s">
        <v>186</v>
      </c>
      <c r="D286" s="111" t="s">
        <v>187</v>
      </c>
      <c r="E286" s="18">
        <v>2</v>
      </c>
      <c r="F286" s="18"/>
      <c r="G286" s="18">
        <f t="shared" si="4"/>
        <v>2</v>
      </c>
      <c r="H286" s="15">
        <v>0</v>
      </c>
    </row>
    <row r="287" spans="1:8" s="15" customFormat="1" x14ac:dyDescent="0.2">
      <c r="A287" s="18" t="s">
        <v>87</v>
      </c>
      <c r="B287" s="18" t="s">
        <v>2485</v>
      </c>
      <c r="C287" s="112" t="s">
        <v>1349</v>
      </c>
      <c r="D287" s="111" t="s">
        <v>2328</v>
      </c>
      <c r="E287" s="18">
        <v>2</v>
      </c>
      <c r="F287" s="18"/>
      <c r="G287" s="18">
        <f t="shared" si="4"/>
        <v>2</v>
      </c>
      <c r="H287" s="15">
        <v>0</v>
      </c>
    </row>
    <row r="288" spans="1:8" s="15" customFormat="1" x14ac:dyDescent="0.2">
      <c r="A288" s="18" t="s">
        <v>87</v>
      </c>
      <c r="B288" s="18" t="s">
        <v>2485</v>
      </c>
      <c r="C288" s="112" t="s">
        <v>1350</v>
      </c>
      <c r="D288" s="111" t="s">
        <v>56</v>
      </c>
      <c r="E288" s="18">
        <v>2</v>
      </c>
      <c r="F288" s="18"/>
      <c r="G288" s="18">
        <f t="shared" si="4"/>
        <v>2</v>
      </c>
      <c r="H288" s="15">
        <v>0</v>
      </c>
    </row>
    <row r="289" spans="1:8" s="15" customFormat="1" x14ac:dyDescent="0.2">
      <c r="A289" s="18" t="s">
        <v>87</v>
      </c>
      <c r="B289" s="18" t="s">
        <v>2485</v>
      </c>
      <c r="C289" s="112" t="s">
        <v>2329</v>
      </c>
      <c r="D289" s="111" t="s">
        <v>2330</v>
      </c>
      <c r="E289" s="18">
        <v>2</v>
      </c>
      <c r="F289" s="18"/>
      <c r="G289" s="18">
        <f t="shared" si="4"/>
        <v>2</v>
      </c>
      <c r="H289" s="15">
        <v>0</v>
      </c>
    </row>
    <row r="290" spans="1:8" s="15" customFormat="1" x14ac:dyDescent="0.2">
      <c r="A290" s="18" t="s">
        <v>87</v>
      </c>
      <c r="B290" s="18" t="s">
        <v>2485</v>
      </c>
      <c r="C290" s="112" t="s">
        <v>1351</v>
      </c>
      <c r="D290" s="111" t="s">
        <v>2331</v>
      </c>
      <c r="E290" s="18">
        <v>2</v>
      </c>
      <c r="F290" s="18"/>
      <c r="G290" s="18">
        <f t="shared" si="4"/>
        <v>2</v>
      </c>
      <c r="H290" s="15">
        <v>0</v>
      </c>
    </row>
    <row r="291" spans="1:8" s="15" customFormat="1" x14ac:dyDescent="0.2">
      <c r="A291" s="18" t="s">
        <v>87</v>
      </c>
      <c r="B291" s="18" t="s">
        <v>2485</v>
      </c>
      <c r="C291" s="111" t="s">
        <v>196</v>
      </c>
      <c r="D291" s="111" t="s">
        <v>197</v>
      </c>
      <c r="E291" s="18">
        <v>2</v>
      </c>
      <c r="F291" s="18"/>
      <c r="G291" s="18">
        <f t="shared" si="4"/>
        <v>2</v>
      </c>
      <c r="H291" s="15">
        <v>0</v>
      </c>
    </row>
    <row r="292" spans="1:8" s="15" customFormat="1" x14ac:dyDescent="0.2">
      <c r="A292" s="18" t="s">
        <v>87</v>
      </c>
      <c r="B292" s="18" t="s">
        <v>2485</v>
      </c>
      <c r="C292" s="18" t="s">
        <v>2332</v>
      </c>
      <c r="D292" s="18" t="s">
        <v>2333</v>
      </c>
      <c r="E292" s="18">
        <v>2</v>
      </c>
      <c r="F292" s="18"/>
      <c r="G292" s="18">
        <f t="shared" si="4"/>
        <v>2</v>
      </c>
      <c r="H292" s="15">
        <v>0</v>
      </c>
    </row>
    <row r="293" spans="1:8" s="15" customFormat="1" x14ac:dyDescent="0.2">
      <c r="A293" s="18" t="s">
        <v>87</v>
      </c>
      <c r="B293" s="18" t="s">
        <v>2485</v>
      </c>
      <c r="C293" s="111" t="s">
        <v>198</v>
      </c>
      <c r="D293" s="111" t="s">
        <v>199</v>
      </c>
      <c r="E293" s="18">
        <v>2</v>
      </c>
      <c r="F293" s="18"/>
      <c r="G293" s="18">
        <f t="shared" si="4"/>
        <v>2</v>
      </c>
      <c r="H293" s="15">
        <v>0</v>
      </c>
    </row>
    <row r="294" spans="1:8" s="15" customFormat="1" x14ac:dyDescent="0.2">
      <c r="A294" s="110" t="s">
        <v>2554</v>
      </c>
      <c r="B294" s="18" t="s">
        <v>2551</v>
      </c>
      <c r="C294" s="111" t="s">
        <v>200</v>
      </c>
      <c r="D294" s="111" t="s">
        <v>201</v>
      </c>
      <c r="E294" s="18">
        <v>2</v>
      </c>
      <c r="F294" s="18"/>
      <c r="G294" s="18">
        <f t="shared" si="4"/>
        <v>2</v>
      </c>
      <c r="H294" s="15">
        <v>0</v>
      </c>
    </row>
    <row r="295" spans="1:8" s="15" customFormat="1" x14ac:dyDescent="0.2">
      <c r="A295" s="18" t="s">
        <v>87</v>
      </c>
      <c r="B295" s="18" t="s">
        <v>2485</v>
      </c>
      <c r="C295" s="18" t="s">
        <v>88</v>
      </c>
      <c r="D295" s="18" t="s">
        <v>2334</v>
      </c>
      <c r="E295" s="18">
        <v>2</v>
      </c>
      <c r="F295" s="18"/>
      <c r="G295" s="18">
        <f t="shared" si="4"/>
        <v>2</v>
      </c>
      <c r="H295" s="15">
        <v>0</v>
      </c>
    </row>
    <row r="296" spans="1:8" s="15" customFormat="1" x14ac:dyDescent="0.2">
      <c r="A296" s="18" t="s">
        <v>87</v>
      </c>
      <c r="B296" s="18" t="s">
        <v>2485</v>
      </c>
      <c r="C296" s="18" t="s">
        <v>1345</v>
      </c>
      <c r="D296" s="18" t="s">
        <v>1346</v>
      </c>
      <c r="E296" s="18">
        <v>2</v>
      </c>
      <c r="F296" s="18"/>
      <c r="G296" s="18">
        <f t="shared" si="4"/>
        <v>2</v>
      </c>
      <c r="H296" s="15">
        <v>0</v>
      </c>
    </row>
    <row r="297" spans="1:8" s="15" customFormat="1" x14ac:dyDescent="0.2">
      <c r="A297" s="18" t="s">
        <v>87</v>
      </c>
      <c r="B297" s="18" t="s">
        <v>2485</v>
      </c>
      <c r="C297" s="18" t="s">
        <v>90</v>
      </c>
      <c r="D297" s="111" t="s">
        <v>202</v>
      </c>
      <c r="E297" s="18">
        <v>2</v>
      </c>
      <c r="F297" s="18"/>
      <c r="G297" s="18">
        <f t="shared" si="4"/>
        <v>2</v>
      </c>
      <c r="H297" s="15">
        <v>0</v>
      </c>
    </row>
    <row r="298" spans="1:8" s="15" customFormat="1" x14ac:dyDescent="0.2">
      <c r="A298" s="18" t="s">
        <v>87</v>
      </c>
      <c r="B298" s="18" t="s">
        <v>2484</v>
      </c>
      <c r="C298" s="111" t="s">
        <v>1362</v>
      </c>
      <c r="D298" s="111" t="s">
        <v>2412</v>
      </c>
      <c r="E298" s="18">
        <v>2</v>
      </c>
      <c r="F298" s="18"/>
      <c r="G298" s="18">
        <f t="shared" si="4"/>
        <v>2</v>
      </c>
      <c r="H298" s="15">
        <v>0</v>
      </c>
    </row>
    <row r="299" spans="1:8" s="15" customFormat="1" x14ac:dyDescent="0.2">
      <c r="A299" s="18" t="s">
        <v>87</v>
      </c>
      <c r="B299" s="18" t="s">
        <v>2485</v>
      </c>
      <c r="C299" s="18" t="s">
        <v>91</v>
      </c>
      <c r="D299" s="18" t="s">
        <v>2338</v>
      </c>
      <c r="E299" s="18">
        <v>2</v>
      </c>
      <c r="F299" s="18"/>
      <c r="G299" s="18">
        <f t="shared" si="4"/>
        <v>2</v>
      </c>
      <c r="H299" s="15">
        <v>0</v>
      </c>
    </row>
    <row r="300" spans="1:8" s="15" customFormat="1" x14ac:dyDescent="0.2">
      <c r="A300" s="18" t="s">
        <v>2306</v>
      </c>
      <c r="B300" s="110" t="s">
        <v>2553</v>
      </c>
      <c r="C300" s="18" t="s">
        <v>2339</v>
      </c>
      <c r="D300" s="18" t="s">
        <v>56</v>
      </c>
      <c r="E300" s="18">
        <v>2</v>
      </c>
      <c r="F300" s="18"/>
      <c r="G300" s="18">
        <f t="shared" si="4"/>
        <v>2</v>
      </c>
      <c r="H300" s="15">
        <v>0</v>
      </c>
    </row>
    <row r="301" spans="1:8" s="15" customFormat="1" x14ac:dyDescent="0.2">
      <c r="A301" s="110" t="s">
        <v>2554</v>
      </c>
      <c r="B301" s="110" t="s">
        <v>1641</v>
      </c>
      <c r="C301" s="18" t="s">
        <v>59</v>
      </c>
      <c r="D301" s="18" t="s">
        <v>60</v>
      </c>
      <c r="E301" s="18">
        <v>2</v>
      </c>
      <c r="F301" s="18"/>
      <c r="G301" s="18">
        <f t="shared" si="4"/>
        <v>2</v>
      </c>
      <c r="H301" s="15">
        <v>0</v>
      </c>
    </row>
    <row r="302" spans="1:8" s="15" customFormat="1" x14ac:dyDescent="0.2">
      <c r="A302" s="110" t="s">
        <v>2554</v>
      </c>
      <c r="B302" s="110" t="s">
        <v>1641</v>
      </c>
      <c r="C302" s="18" t="s">
        <v>63</v>
      </c>
      <c r="D302" s="18" t="s">
        <v>64</v>
      </c>
      <c r="E302" s="18">
        <v>2</v>
      </c>
      <c r="F302" s="18"/>
      <c r="G302" s="18">
        <f t="shared" si="4"/>
        <v>2</v>
      </c>
      <c r="H302" s="15">
        <v>0</v>
      </c>
    </row>
    <row r="303" spans="1:8" s="15" customFormat="1" x14ac:dyDescent="0.2">
      <c r="A303" s="18" t="s">
        <v>87</v>
      </c>
      <c r="B303" s="18" t="s">
        <v>2485</v>
      </c>
      <c r="C303" s="18" t="s">
        <v>92</v>
      </c>
      <c r="D303" s="18" t="s">
        <v>2341</v>
      </c>
      <c r="E303" s="18">
        <v>2</v>
      </c>
      <c r="F303" s="18"/>
      <c r="G303" s="18">
        <f t="shared" si="4"/>
        <v>2</v>
      </c>
      <c r="H303" s="15">
        <v>0</v>
      </c>
    </row>
    <row r="304" spans="1:8" s="15" customFormat="1" x14ac:dyDescent="0.2">
      <c r="A304" s="18" t="s">
        <v>87</v>
      </c>
      <c r="B304" s="18" t="s">
        <v>2485</v>
      </c>
      <c r="C304" s="18" t="s">
        <v>93</v>
      </c>
      <c r="D304" s="18" t="s">
        <v>2342</v>
      </c>
      <c r="E304" s="18">
        <v>2</v>
      </c>
      <c r="F304" s="18"/>
      <c r="G304" s="18">
        <f t="shared" si="4"/>
        <v>2</v>
      </c>
      <c r="H304" s="15">
        <v>0</v>
      </c>
    </row>
    <row r="305" spans="1:9" s="15" customFormat="1" x14ac:dyDescent="0.2">
      <c r="A305" s="18" t="s">
        <v>87</v>
      </c>
      <c r="B305" s="18" t="s">
        <v>2484</v>
      </c>
      <c r="C305" s="18" t="s">
        <v>94</v>
      </c>
      <c r="D305" s="18" t="s">
        <v>2343</v>
      </c>
      <c r="E305" s="18">
        <v>2</v>
      </c>
      <c r="F305" s="18"/>
      <c r="G305" s="18">
        <f t="shared" si="4"/>
        <v>2</v>
      </c>
      <c r="H305" s="15">
        <v>0</v>
      </c>
    </row>
    <row r="306" spans="1:9" s="15" customFormat="1" x14ac:dyDescent="0.2">
      <c r="A306" s="110" t="s">
        <v>2554</v>
      </c>
      <c r="B306" s="18" t="s">
        <v>1311</v>
      </c>
      <c r="C306" s="111" t="s">
        <v>221</v>
      </c>
      <c r="D306" s="111" t="s">
        <v>222</v>
      </c>
      <c r="E306" s="18">
        <v>2</v>
      </c>
      <c r="F306" s="18"/>
      <c r="G306" s="18">
        <f t="shared" si="4"/>
        <v>2</v>
      </c>
      <c r="H306" s="15">
        <v>0</v>
      </c>
    </row>
    <row r="307" spans="1:9" s="15" customFormat="1" x14ac:dyDescent="0.2">
      <c r="A307" s="18" t="s">
        <v>87</v>
      </c>
      <c r="B307" s="18" t="s">
        <v>2485</v>
      </c>
      <c r="C307" s="18" t="s">
        <v>97</v>
      </c>
      <c r="D307" s="18" t="s">
        <v>2344</v>
      </c>
      <c r="E307" s="18">
        <v>2</v>
      </c>
      <c r="F307" s="18"/>
      <c r="G307" s="18">
        <f t="shared" si="4"/>
        <v>2</v>
      </c>
      <c r="H307" s="15">
        <v>0</v>
      </c>
    </row>
    <row r="308" spans="1:9" s="15" customFormat="1" x14ac:dyDescent="0.2">
      <c r="A308" s="18" t="s">
        <v>87</v>
      </c>
      <c r="B308" s="18" t="s">
        <v>2485</v>
      </c>
      <c r="C308" s="18" t="s">
        <v>100</v>
      </c>
      <c r="D308" s="18" t="s">
        <v>2345</v>
      </c>
      <c r="E308" s="18">
        <v>2</v>
      </c>
      <c r="F308" s="18"/>
      <c r="G308" s="18">
        <f t="shared" si="4"/>
        <v>2</v>
      </c>
      <c r="H308" s="15">
        <v>0</v>
      </c>
    </row>
    <row r="309" spans="1:9" s="15" customFormat="1" x14ac:dyDescent="0.2">
      <c r="A309" s="18" t="s">
        <v>87</v>
      </c>
      <c r="B309" s="18" t="s">
        <v>2485</v>
      </c>
      <c r="C309" s="18" t="s">
        <v>101</v>
      </c>
      <c r="D309" s="111" t="s">
        <v>236</v>
      </c>
      <c r="E309" s="18">
        <v>2</v>
      </c>
      <c r="F309" s="18"/>
      <c r="G309" s="18">
        <f t="shared" si="4"/>
        <v>2</v>
      </c>
      <c r="H309" s="15">
        <v>0</v>
      </c>
    </row>
    <row r="310" spans="1:9" x14ac:dyDescent="0.2">
      <c r="A310" s="18" t="s">
        <v>87</v>
      </c>
      <c r="B310" s="18" t="s">
        <v>2485</v>
      </c>
      <c r="C310" s="18" t="s">
        <v>98</v>
      </c>
      <c r="D310" s="18" t="s">
        <v>2346</v>
      </c>
      <c r="E310" s="18">
        <v>2</v>
      </c>
      <c r="F310" s="18"/>
      <c r="G310" s="18">
        <f t="shared" si="4"/>
        <v>2</v>
      </c>
      <c r="H310" s="15">
        <v>0</v>
      </c>
      <c r="I310" s="15"/>
    </row>
    <row r="311" spans="1:9" x14ac:dyDescent="0.2">
      <c r="A311" s="18" t="s">
        <v>87</v>
      </c>
      <c r="B311" s="18" t="s">
        <v>2485</v>
      </c>
      <c r="C311" s="18" t="s">
        <v>102</v>
      </c>
      <c r="D311" s="18" t="s">
        <v>2347</v>
      </c>
      <c r="E311" s="18">
        <v>2</v>
      </c>
      <c r="F311" s="18"/>
      <c r="G311" s="18">
        <f t="shared" si="4"/>
        <v>2</v>
      </c>
      <c r="H311" s="15">
        <v>0</v>
      </c>
      <c r="I311" s="15"/>
    </row>
    <row r="312" spans="1:9" x14ac:dyDescent="0.2">
      <c r="A312" s="18" t="s">
        <v>2480</v>
      </c>
      <c r="B312" s="18" t="s">
        <v>2307</v>
      </c>
      <c r="C312" s="18" t="s">
        <v>105</v>
      </c>
      <c r="D312" s="18" t="s">
        <v>56</v>
      </c>
      <c r="E312" s="18">
        <v>2</v>
      </c>
      <c r="F312" s="18"/>
      <c r="G312" s="18">
        <f t="shared" si="4"/>
        <v>2</v>
      </c>
      <c r="H312" s="15">
        <v>0</v>
      </c>
      <c r="I312" s="15"/>
    </row>
    <row r="313" spans="1:9" x14ac:dyDescent="0.2">
      <c r="A313" s="18" t="s">
        <v>87</v>
      </c>
      <c r="B313" s="18" t="s">
        <v>2485</v>
      </c>
      <c r="C313" s="18" t="s">
        <v>106</v>
      </c>
      <c r="D313" s="111" t="s">
        <v>248</v>
      </c>
      <c r="E313" s="18">
        <v>2</v>
      </c>
      <c r="F313" s="18"/>
      <c r="G313" s="18">
        <f t="shared" si="4"/>
        <v>2</v>
      </c>
      <c r="H313" s="15">
        <v>0</v>
      </c>
      <c r="I313" s="15"/>
    </row>
    <row r="314" spans="1:9" x14ac:dyDescent="0.2">
      <c r="A314" s="18" t="s">
        <v>87</v>
      </c>
      <c r="B314" s="18" t="s">
        <v>1303</v>
      </c>
      <c r="C314" s="18" t="s">
        <v>107</v>
      </c>
      <c r="D314" s="111" t="s">
        <v>249</v>
      </c>
      <c r="E314" s="18">
        <v>2</v>
      </c>
      <c r="F314" s="18"/>
      <c r="G314" s="18">
        <f t="shared" si="4"/>
        <v>2</v>
      </c>
      <c r="H314" s="15">
        <v>0</v>
      </c>
      <c r="I314" s="15"/>
    </row>
    <row r="315" spans="1:9" x14ac:dyDescent="0.2">
      <c r="A315" s="18" t="s">
        <v>87</v>
      </c>
      <c r="B315" s="18" t="s">
        <v>2485</v>
      </c>
      <c r="C315" s="18" t="s">
        <v>108</v>
      </c>
      <c r="D315" s="18" t="s">
        <v>2349</v>
      </c>
      <c r="E315" s="18">
        <v>2</v>
      </c>
      <c r="F315" s="18"/>
      <c r="G315" s="18">
        <f t="shared" si="4"/>
        <v>2</v>
      </c>
      <c r="H315" s="15">
        <v>0</v>
      </c>
      <c r="I315" s="15"/>
    </row>
    <row r="316" spans="1:9" x14ac:dyDescent="0.2">
      <c r="A316" s="18" t="s">
        <v>87</v>
      </c>
      <c r="B316" s="18" t="s">
        <v>2485</v>
      </c>
      <c r="C316" s="18" t="s">
        <v>109</v>
      </c>
      <c r="D316" s="111" t="s">
        <v>251</v>
      </c>
      <c r="E316" s="18">
        <v>2</v>
      </c>
      <c r="F316" s="18"/>
      <c r="G316" s="18">
        <f t="shared" si="4"/>
        <v>2</v>
      </c>
      <c r="H316" s="15">
        <v>0</v>
      </c>
      <c r="I316" s="15"/>
    </row>
    <row r="317" spans="1:9" x14ac:dyDescent="0.2">
      <c r="A317" s="18" t="s">
        <v>87</v>
      </c>
      <c r="B317" s="18" t="s">
        <v>2485</v>
      </c>
      <c r="C317" s="111" t="s">
        <v>1363</v>
      </c>
      <c r="D317" s="111" t="s">
        <v>2418</v>
      </c>
      <c r="E317" s="18">
        <v>2</v>
      </c>
      <c r="F317" s="18"/>
      <c r="G317" s="18">
        <f t="shared" si="4"/>
        <v>2</v>
      </c>
      <c r="H317" s="15">
        <v>0</v>
      </c>
      <c r="I317" s="15"/>
    </row>
    <row r="318" spans="1:9" x14ac:dyDescent="0.2">
      <c r="A318" s="18" t="s">
        <v>87</v>
      </c>
      <c r="B318" s="18" t="s">
        <v>2485</v>
      </c>
      <c r="C318" s="18" t="s">
        <v>110</v>
      </c>
      <c r="D318" s="18" t="s">
        <v>2350</v>
      </c>
      <c r="E318" s="18">
        <v>2</v>
      </c>
      <c r="F318" s="18"/>
      <c r="G318" s="18">
        <f t="shared" si="4"/>
        <v>2</v>
      </c>
      <c r="H318" s="15">
        <v>0</v>
      </c>
      <c r="I318" s="15"/>
    </row>
    <row r="319" spans="1:9" x14ac:dyDescent="0.2">
      <c r="A319" s="18" t="s">
        <v>87</v>
      </c>
      <c r="B319" s="18" t="s">
        <v>2485</v>
      </c>
      <c r="C319" s="18" t="s">
        <v>111</v>
      </c>
      <c r="D319" s="18" t="s">
        <v>2340</v>
      </c>
      <c r="E319" s="18">
        <v>2</v>
      </c>
      <c r="F319" s="18"/>
      <c r="G319" s="18">
        <f t="shared" si="4"/>
        <v>2</v>
      </c>
      <c r="H319" s="15">
        <v>0</v>
      </c>
      <c r="I319" s="15"/>
    </row>
    <row r="320" spans="1:9" x14ac:dyDescent="0.2">
      <c r="A320" s="18" t="s">
        <v>87</v>
      </c>
      <c r="B320" s="18" t="s">
        <v>2485</v>
      </c>
      <c r="C320" s="18" t="s">
        <v>112</v>
      </c>
      <c r="D320" s="18" t="s">
        <v>2351</v>
      </c>
      <c r="E320" s="18">
        <v>2</v>
      </c>
      <c r="F320" s="18"/>
      <c r="G320" s="18">
        <f t="shared" si="4"/>
        <v>2</v>
      </c>
      <c r="H320" s="15">
        <v>0</v>
      </c>
      <c r="I320" s="15"/>
    </row>
    <row r="321" spans="1:9" x14ac:dyDescent="0.2">
      <c r="A321" s="18" t="s">
        <v>87</v>
      </c>
      <c r="B321" s="18" t="s">
        <v>2485</v>
      </c>
      <c r="C321" s="18" t="s">
        <v>113</v>
      </c>
      <c r="D321" s="18" t="s">
        <v>2352</v>
      </c>
      <c r="E321" s="18">
        <v>2</v>
      </c>
      <c r="F321" s="18"/>
      <c r="G321" s="18">
        <f t="shared" si="4"/>
        <v>2</v>
      </c>
      <c r="H321" s="15">
        <v>0</v>
      </c>
      <c r="I321" s="15"/>
    </row>
    <row r="322" spans="1:9" x14ac:dyDescent="0.2">
      <c r="A322" s="18" t="s">
        <v>87</v>
      </c>
      <c r="B322" s="18" t="s">
        <v>1303</v>
      </c>
      <c r="C322" s="112" t="s">
        <v>1338</v>
      </c>
      <c r="D322" s="111" t="s">
        <v>1339</v>
      </c>
      <c r="E322" s="18">
        <v>2</v>
      </c>
      <c r="F322" s="18"/>
      <c r="G322" s="18">
        <f t="shared" si="4"/>
        <v>2</v>
      </c>
      <c r="H322" s="15">
        <v>0</v>
      </c>
      <c r="I322" s="15"/>
    </row>
    <row r="323" spans="1:9" x14ac:dyDescent="0.2">
      <c r="A323" s="18" t="s">
        <v>87</v>
      </c>
      <c r="B323" s="18" t="s">
        <v>1303</v>
      </c>
      <c r="C323" s="112" t="s">
        <v>1336</v>
      </c>
      <c r="D323" s="111" t="s">
        <v>1337</v>
      </c>
      <c r="E323" s="18">
        <v>2</v>
      </c>
      <c r="F323" s="18"/>
      <c r="G323" s="18">
        <f t="shared" si="4"/>
        <v>2</v>
      </c>
      <c r="H323" s="15">
        <v>0</v>
      </c>
      <c r="I323" s="15"/>
    </row>
    <row r="324" spans="1:9" x14ac:dyDescent="0.2">
      <c r="A324" s="18" t="s">
        <v>87</v>
      </c>
      <c r="B324" s="18" t="s">
        <v>2485</v>
      </c>
      <c r="C324" s="18" t="s">
        <v>114</v>
      </c>
      <c r="D324" s="18" t="s">
        <v>2353</v>
      </c>
      <c r="E324" s="18">
        <v>2</v>
      </c>
      <c r="F324" s="18"/>
      <c r="G324" s="18">
        <f t="shared" si="4"/>
        <v>2</v>
      </c>
      <c r="H324" s="15">
        <v>0</v>
      </c>
      <c r="I324" s="15"/>
    </row>
    <row r="325" spans="1:9" x14ac:dyDescent="0.2">
      <c r="A325" s="110" t="s">
        <v>2480</v>
      </c>
      <c r="B325" s="18" t="s">
        <v>2481</v>
      </c>
      <c r="C325" s="111" t="s">
        <v>261</v>
      </c>
      <c r="D325" s="111" t="s">
        <v>262</v>
      </c>
      <c r="E325" s="18">
        <v>2</v>
      </c>
      <c r="F325" s="18"/>
      <c r="G325" s="18">
        <f t="shared" ref="G325:G388" si="5">SUM(E325:F325)</f>
        <v>2</v>
      </c>
      <c r="H325" s="15">
        <v>0</v>
      </c>
      <c r="I325" s="15"/>
    </row>
    <row r="326" spans="1:9" x14ac:dyDescent="0.2">
      <c r="A326" s="18" t="s">
        <v>2480</v>
      </c>
      <c r="B326" s="18" t="s">
        <v>2307</v>
      </c>
      <c r="C326" s="111" t="s">
        <v>2497</v>
      </c>
      <c r="D326" s="111" t="s">
        <v>2498</v>
      </c>
      <c r="E326" s="18">
        <v>2</v>
      </c>
      <c r="F326" s="18"/>
      <c r="G326" s="18">
        <f t="shared" si="5"/>
        <v>2</v>
      </c>
      <c r="H326" s="15">
        <v>0</v>
      </c>
      <c r="I326" s="15"/>
    </row>
    <row r="327" spans="1:9" x14ac:dyDescent="0.2">
      <c r="A327" s="18" t="s">
        <v>87</v>
      </c>
      <c r="B327" s="18" t="s">
        <v>1303</v>
      </c>
      <c r="C327" s="18" t="s">
        <v>2356</v>
      </c>
      <c r="D327" s="18" t="s">
        <v>2357</v>
      </c>
      <c r="E327" s="18">
        <v>2</v>
      </c>
      <c r="F327" s="18"/>
      <c r="G327" s="18">
        <f t="shared" si="5"/>
        <v>2</v>
      </c>
      <c r="H327" s="15">
        <v>0</v>
      </c>
      <c r="I327" s="15"/>
    </row>
    <row r="328" spans="1:9" x14ac:dyDescent="0.2">
      <c r="A328" s="18" t="s">
        <v>2480</v>
      </c>
      <c r="B328" s="201" t="s">
        <v>2545</v>
      </c>
      <c r="C328" s="111" t="s">
        <v>276</v>
      </c>
      <c r="D328" s="111" t="s">
        <v>277</v>
      </c>
      <c r="E328" s="18">
        <v>2</v>
      </c>
      <c r="F328" s="18"/>
      <c r="G328" s="18">
        <f t="shared" si="5"/>
        <v>2</v>
      </c>
      <c r="H328" s="15">
        <v>0</v>
      </c>
      <c r="I328" s="15"/>
    </row>
    <row r="329" spans="1:9" x14ac:dyDescent="0.2">
      <c r="A329" s="18" t="s">
        <v>2480</v>
      </c>
      <c r="B329" s="201" t="s">
        <v>2545</v>
      </c>
      <c r="C329" s="111" t="s">
        <v>280</v>
      </c>
      <c r="D329" s="111" t="s">
        <v>281</v>
      </c>
      <c r="E329" s="18">
        <v>2</v>
      </c>
      <c r="F329" s="18"/>
      <c r="G329" s="18">
        <f t="shared" si="5"/>
        <v>2</v>
      </c>
      <c r="H329" s="15">
        <v>0</v>
      </c>
      <c r="I329" s="15"/>
    </row>
    <row r="330" spans="1:9" x14ac:dyDescent="0.2">
      <c r="A330" s="18" t="s">
        <v>2480</v>
      </c>
      <c r="B330" s="201" t="s">
        <v>2545</v>
      </c>
      <c r="C330" s="111" t="s">
        <v>282</v>
      </c>
      <c r="D330" s="111" t="s">
        <v>283</v>
      </c>
      <c r="E330" s="18">
        <v>2</v>
      </c>
      <c r="F330" s="18"/>
      <c r="G330" s="18">
        <f t="shared" si="5"/>
        <v>2</v>
      </c>
      <c r="H330" s="15">
        <v>0</v>
      </c>
      <c r="I330" s="15"/>
    </row>
    <row r="331" spans="1:9" x14ac:dyDescent="0.2">
      <c r="A331" s="18" t="s">
        <v>87</v>
      </c>
      <c r="B331" s="18" t="s">
        <v>2485</v>
      </c>
      <c r="C331" s="18" t="s">
        <v>2323</v>
      </c>
      <c r="D331" s="18" t="s">
        <v>2322</v>
      </c>
      <c r="E331" s="18">
        <v>2</v>
      </c>
      <c r="F331" s="18"/>
      <c r="G331" s="18">
        <f t="shared" si="5"/>
        <v>2</v>
      </c>
      <c r="H331" s="15">
        <v>0</v>
      </c>
      <c r="I331" s="15"/>
    </row>
    <row r="332" spans="1:9" x14ac:dyDescent="0.2">
      <c r="A332" s="18" t="s">
        <v>2480</v>
      </c>
      <c r="B332" s="201" t="s">
        <v>2545</v>
      </c>
      <c r="C332" s="111" t="s">
        <v>1334</v>
      </c>
      <c r="D332" s="111" t="s">
        <v>1335</v>
      </c>
      <c r="E332" s="18">
        <v>2</v>
      </c>
      <c r="F332" s="18"/>
      <c r="G332" s="18">
        <f t="shared" si="5"/>
        <v>2</v>
      </c>
      <c r="H332" s="15">
        <v>0</v>
      </c>
      <c r="I332" s="15"/>
    </row>
    <row r="333" spans="1:9" x14ac:dyDescent="0.2">
      <c r="A333" s="18" t="s">
        <v>2480</v>
      </c>
      <c r="B333" s="201" t="s">
        <v>2545</v>
      </c>
      <c r="C333" s="111" t="s">
        <v>291</v>
      </c>
      <c r="D333" s="111" t="s">
        <v>292</v>
      </c>
      <c r="E333" s="18">
        <v>2</v>
      </c>
      <c r="F333" s="18"/>
      <c r="G333" s="18">
        <f t="shared" si="5"/>
        <v>2</v>
      </c>
      <c r="H333" s="15">
        <v>0</v>
      </c>
      <c r="I333" s="15"/>
    </row>
    <row r="334" spans="1:9" x14ac:dyDescent="0.2">
      <c r="A334" s="18" t="s">
        <v>87</v>
      </c>
      <c r="B334" s="18" t="s">
        <v>2485</v>
      </c>
      <c r="C334" s="18" t="s">
        <v>2319</v>
      </c>
      <c r="D334" s="18" t="s">
        <v>2320</v>
      </c>
      <c r="E334" s="18">
        <v>2</v>
      </c>
      <c r="F334" s="18"/>
      <c r="G334" s="18">
        <f t="shared" si="5"/>
        <v>2</v>
      </c>
      <c r="H334" s="15">
        <v>0</v>
      </c>
      <c r="I334" s="15"/>
    </row>
    <row r="335" spans="1:9" x14ac:dyDescent="0.2">
      <c r="A335" s="18" t="s">
        <v>87</v>
      </c>
      <c r="B335" s="18" t="s">
        <v>1303</v>
      </c>
      <c r="C335" s="111" t="s">
        <v>1388</v>
      </c>
      <c r="D335" s="111" t="s">
        <v>2360</v>
      </c>
      <c r="E335" s="18">
        <v>2</v>
      </c>
      <c r="F335" s="18"/>
      <c r="G335" s="18">
        <f t="shared" si="5"/>
        <v>2</v>
      </c>
      <c r="H335" s="15">
        <v>0</v>
      </c>
      <c r="I335" s="15"/>
    </row>
    <row r="336" spans="1:9" x14ac:dyDescent="0.2">
      <c r="A336" s="18" t="s">
        <v>87</v>
      </c>
      <c r="B336" s="18" t="s">
        <v>2484</v>
      </c>
      <c r="C336" s="111" t="s">
        <v>293</v>
      </c>
      <c r="D336" s="111" t="s">
        <v>294</v>
      </c>
      <c r="E336" s="18">
        <v>2</v>
      </c>
      <c r="F336" s="18"/>
      <c r="G336" s="18">
        <f t="shared" si="5"/>
        <v>2</v>
      </c>
      <c r="H336" s="15">
        <v>0</v>
      </c>
      <c r="I336" s="15"/>
    </row>
    <row r="337" spans="1:9" x14ac:dyDescent="0.2">
      <c r="A337" s="18" t="s">
        <v>87</v>
      </c>
      <c r="B337" s="18" t="s">
        <v>2485</v>
      </c>
      <c r="C337" s="111" t="s">
        <v>298</v>
      </c>
      <c r="D337" s="111" t="s">
        <v>299</v>
      </c>
      <c r="E337" s="18">
        <v>2</v>
      </c>
      <c r="F337" s="18"/>
      <c r="G337" s="18">
        <f t="shared" si="5"/>
        <v>2</v>
      </c>
      <c r="H337" s="15">
        <v>0</v>
      </c>
      <c r="I337" s="15"/>
    </row>
    <row r="338" spans="1:9" x14ac:dyDescent="0.2">
      <c r="A338" s="18" t="s">
        <v>87</v>
      </c>
      <c r="B338" s="18" t="s">
        <v>2485</v>
      </c>
      <c r="C338" s="111" t="s">
        <v>300</v>
      </c>
      <c r="D338" s="111" t="s">
        <v>301</v>
      </c>
      <c r="E338" s="18">
        <v>2</v>
      </c>
      <c r="F338" s="18"/>
      <c r="G338" s="18">
        <f t="shared" si="5"/>
        <v>2</v>
      </c>
      <c r="H338" s="15">
        <v>0</v>
      </c>
      <c r="I338" s="15"/>
    </row>
    <row r="339" spans="1:9" x14ac:dyDescent="0.2">
      <c r="A339" s="18" t="s">
        <v>87</v>
      </c>
      <c r="B339" s="18" t="s">
        <v>2485</v>
      </c>
      <c r="C339" s="111" t="s">
        <v>302</v>
      </c>
      <c r="D339" s="111" t="s">
        <v>303</v>
      </c>
      <c r="E339" s="18">
        <v>2</v>
      </c>
      <c r="F339" s="18"/>
      <c r="G339" s="18">
        <f t="shared" si="5"/>
        <v>2</v>
      </c>
      <c r="H339" s="15">
        <v>0</v>
      </c>
      <c r="I339" s="15"/>
    </row>
    <row r="340" spans="1:9" x14ac:dyDescent="0.2">
      <c r="A340" s="18" t="s">
        <v>87</v>
      </c>
      <c r="B340" s="18" t="s">
        <v>2482</v>
      </c>
      <c r="C340" s="18" t="s">
        <v>2337</v>
      </c>
      <c r="D340" s="18" t="s">
        <v>2336</v>
      </c>
      <c r="E340" s="18">
        <v>2</v>
      </c>
      <c r="F340" s="18"/>
      <c r="G340" s="18">
        <f t="shared" si="5"/>
        <v>2</v>
      </c>
      <c r="H340" s="15">
        <v>0</v>
      </c>
      <c r="I340" s="15"/>
    </row>
    <row r="341" spans="1:9" x14ac:dyDescent="0.2">
      <c r="A341" s="110" t="s">
        <v>2554</v>
      </c>
      <c r="B341" s="18" t="s">
        <v>2551</v>
      </c>
      <c r="C341" s="111" t="s">
        <v>313</v>
      </c>
      <c r="D341" s="111" t="s">
        <v>314</v>
      </c>
      <c r="E341" s="18">
        <v>2</v>
      </c>
      <c r="F341" s="18"/>
      <c r="G341" s="18">
        <f t="shared" si="5"/>
        <v>2</v>
      </c>
      <c r="H341" s="15">
        <v>0</v>
      </c>
      <c r="I341" s="15"/>
    </row>
    <row r="342" spans="1:9" x14ac:dyDescent="0.2">
      <c r="A342" s="18" t="s">
        <v>87</v>
      </c>
      <c r="B342" s="18" t="s">
        <v>2485</v>
      </c>
      <c r="C342" s="111" t="s">
        <v>2468</v>
      </c>
      <c r="D342" s="111" t="s">
        <v>2469</v>
      </c>
      <c r="E342" s="18">
        <v>2</v>
      </c>
      <c r="F342" s="18"/>
      <c r="G342" s="18">
        <f t="shared" si="5"/>
        <v>2</v>
      </c>
      <c r="H342" s="15">
        <v>0</v>
      </c>
      <c r="I342" s="15"/>
    </row>
    <row r="343" spans="1:9" x14ac:dyDescent="0.2">
      <c r="A343" s="110" t="s">
        <v>2554</v>
      </c>
      <c r="B343" s="18" t="s">
        <v>2551</v>
      </c>
      <c r="C343" s="111" t="s">
        <v>315</v>
      </c>
      <c r="D343" s="111" t="s">
        <v>316</v>
      </c>
      <c r="E343" s="18">
        <v>2</v>
      </c>
      <c r="F343" s="18"/>
      <c r="G343" s="18">
        <f t="shared" si="5"/>
        <v>2</v>
      </c>
      <c r="H343" s="15">
        <v>0</v>
      </c>
      <c r="I343" s="15"/>
    </row>
    <row r="344" spans="1:9" x14ac:dyDescent="0.2">
      <c r="A344" s="18" t="s">
        <v>87</v>
      </c>
      <c r="B344" s="18" t="s">
        <v>2485</v>
      </c>
      <c r="C344" s="111" t="s">
        <v>317</v>
      </c>
      <c r="D344" s="111" t="s">
        <v>318</v>
      </c>
      <c r="E344" s="18">
        <v>2</v>
      </c>
      <c r="F344" s="18"/>
      <c r="G344" s="18">
        <f t="shared" si="5"/>
        <v>2</v>
      </c>
      <c r="H344" s="15">
        <v>0</v>
      </c>
      <c r="I344" s="15"/>
    </row>
    <row r="345" spans="1:9" x14ac:dyDescent="0.2">
      <c r="A345" s="18" t="s">
        <v>87</v>
      </c>
      <c r="B345" s="18" t="s">
        <v>2485</v>
      </c>
      <c r="C345" s="111" t="s">
        <v>319</v>
      </c>
      <c r="D345" s="111" t="s">
        <v>320</v>
      </c>
      <c r="E345" s="18">
        <v>2</v>
      </c>
      <c r="F345" s="18"/>
      <c r="G345" s="18">
        <f t="shared" si="5"/>
        <v>2</v>
      </c>
      <c r="H345" s="15">
        <v>0</v>
      </c>
      <c r="I345" s="15"/>
    </row>
    <row r="346" spans="1:9" x14ac:dyDescent="0.2">
      <c r="A346" s="18" t="s">
        <v>87</v>
      </c>
      <c r="B346" s="18" t="s">
        <v>2484</v>
      </c>
      <c r="C346" s="18" t="s">
        <v>1369</v>
      </c>
      <c r="D346" s="18" t="s">
        <v>2371</v>
      </c>
      <c r="E346" s="18">
        <v>2</v>
      </c>
      <c r="F346" s="18"/>
      <c r="G346" s="18">
        <f t="shared" si="5"/>
        <v>2</v>
      </c>
      <c r="H346" s="15">
        <v>0</v>
      </c>
      <c r="I346" s="15"/>
    </row>
    <row r="347" spans="1:9" x14ac:dyDescent="0.2">
      <c r="A347" s="18" t="s">
        <v>87</v>
      </c>
      <c r="B347" s="18" t="s">
        <v>2484</v>
      </c>
      <c r="C347" s="18" t="s">
        <v>123</v>
      </c>
      <c r="D347" s="18" t="s">
        <v>2371</v>
      </c>
      <c r="E347" s="18">
        <v>2</v>
      </c>
      <c r="F347" s="18"/>
      <c r="G347" s="18">
        <f t="shared" si="5"/>
        <v>2</v>
      </c>
      <c r="H347" s="15">
        <v>0</v>
      </c>
      <c r="I347" s="15"/>
    </row>
    <row r="348" spans="1:9" x14ac:dyDescent="0.2">
      <c r="A348" s="18" t="s">
        <v>2480</v>
      </c>
      <c r="B348" s="18" t="s">
        <v>2481</v>
      </c>
      <c r="C348" s="18" t="s">
        <v>2365</v>
      </c>
      <c r="D348" s="18" t="s">
        <v>266</v>
      </c>
      <c r="E348" s="18">
        <v>2</v>
      </c>
      <c r="F348" s="18"/>
      <c r="G348" s="18">
        <f t="shared" si="5"/>
        <v>2</v>
      </c>
      <c r="H348" s="15">
        <v>0</v>
      </c>
      <c r="I348" s="15"/>
    </row>
    <row r="349" spans="1:9" x14ac:dyDescent="0.2">
      <c r="A349" s="110" t="s">
        <v>2554</v>
      </c>
      <c r="B349" s="18" t="s">
        <v>1311</v>
      </c>
      <c r="C349" s="111" t="s">
        <v>330</v>
      </c>
      <c r="D349" s="111" t="s">
        <v>331</v>
      </c>
      <c r="E349" s="18">
        <v>2</v>
      </c>
      <c r="F349" s="18"/>
      <c r="G349" s="18">
        <f t="shared" si="5"/>
        <v>2</v>
      </c>
      <c r="H349" s="15">
        <v>0</v>
      </c>
      <c r="I349" s="15"/>
    </row>
    <row r="350" spans="1:9" x14ac:dyDescent="0.2">
      <c r="A350" s="18" t="s">
        <v>87</v>
      </c>
      <c r="B350" s="18" t="s">
        <v>2485</v>
      </c>
      <c r="C350" s="18" t="s">
        <v>124</v>
      </c>
      <c r="D350" s="18" t="s">
        <v>2372</v>
      </c>
      <c r="E350" s="18">
        <v>2</v>
      </c>
      <c r="F350" s="18"/>
      <c r="G350" s="18">
        <f t="shared" si="5"/>
        <v>2</v>
      </c>
      <c r="H350" s="15">
        <v>0</v>
      </c>
      <c r="I350" s="15"/>
    </row>
    <row r="351" spans="1:9" x14ac:dyDescent="0.2">
      <c r="A351" s="18" t="s">
        <v>87</v>
      </c>
      <c r="B351" s="18" t="s">
        <v>2485</v>
      </c>
      <c r="C351" s="18" t="s">
        <v>126</v>
      </c>
      <c r="D351" s="18" t="s">
        <v>2374</v>
      </c>
      <c r="E351" s="18">
        <v>2</v>
      </c>
      <c r="F351" s="18"/>
      <c r="G351" s="18">
        <f t="shared" si="5"/>
        <v>2</v>
      </c>
      <c r="H351" s="15">
        <v>0</v>
      </c>
      <c r="I351" s="15"/>
    </row>
    <row r="352" spans="1:9" x14ac:dyDescent="0.2">
      <c r="A352" s="18" t="s">
        <v>87</v>
      </c>
      <c r="B352" s="18" t="s">
        <v>2485</v>
      </c>
      <c r="C352" s="18" t="s">
        <v>127</v>
      </c>
      <c r="D352" s="18" t="s">
        <v>2375</v>
      </c>
      <c r="E352" s="18">
        <v>2</v>
      </c>
      <c r="F352" s="18"/>
      <c r="G352" s="18">
        <f t="shared" si="5"/>
        <v>2</v>
      </c>
      <c r="H352" s="15">
        <v>0</v>
      </c>
      <c r="I352" s="15"/>
    </row>
    <row r="353" spans="1:9" x14ac:dyDescent="0.2">
      <c r="A353" s="18" t="s">
        <v>87</v>
      </c>
      <c r="B353" s="18" t="s">
        <v>2484</v>
      </c>
      <c r="C353" s="18" t="s">
        <v>130</v>
      </c>
      <c r="D353" s="18" t="s">
        <v>2378</v>
      </c>
      <c r="E353" s="18">
        <v>2</v>
      </c>
      <c r="F353" s="18"/>
      <c r="G353" s="18">
        <f t="shared" si="5"/>
        <v>2</v>
      </c>
      <c r="H353" s="15">
        <v>0</v>
      </c>
      <c r="I353" s="15"/>
    </row>
    <row r="354" spans="1:9" x14ac:dyDescent="0.2">
      <c r="A354" s="18" t="s">
        <v>87</v>
      </c>
      <c r="B354" s="18" t="s">
        <v>2484</v>
      </c>
      <c r="C354" s="18" t="s">
        <v>131</v>
      </c>
      <c r="D354" s="18" t="s">
        <v>2379</v>
      </c>
      <c r="E354" s="18">
        <v>2</v>
      </c>
      <c r="F354" s="18"/>
      <c r="G354" s="18">
        <f t="shared" si="5"/>
        <v>2</v>
      </c>
      <c r="H354" s="15">
        <v>0</v>
      </c>
      <c r="I354" s="15"/>
    </row>
    <row r="355" spans="1:9" x14ac:dyDescent="0.2">
      <c r="A355" s="18" t="s">
        <v>87</v>
      </c>
      <c r="B355" s="18" t="s">
        <v>2485</v>
      </c>
      <c r="C355" s="18" t="s">
        <v>132</v>
      </c>
      <c r="D355" s="18" t="s">
        <v>2380</v>
      </c>
      <c r="E355" s="18">
        <v>2</v>
      </c>
      <c r="F355" s="18"/>
      <c r="G355" s="18">
        <f t="shared" si="5"/>
        <v>2</v>
      </c>
      <c r="H355" s="15">
        <v>0</v>
      </c>
      <c r="I355" s="15"/>
    </row>
    <row r="356" spans="1:9" x14ac:dyDescent="0.2">
      <c r="A356" s="18" t="s">
        <v>87</v>
      </c>
      <c r="B356" s="18" t="s">
        <v>2485</v>
      </c>
      <c r="C356" s="18" t="s">
        <v>133</v>
      </c>
      <c r="D356" s="18" t="s">
        <v>2381</v>
      </c>
      <c r="E356" s="18">
        <v>2</v>
      </c>
      <c r="F356" s="18"/>
      <c r="G356" s="18">
        <f t="shared" si="5"/>
        <v>2</v>
      </c>
      <c r="H356" s="15">
        <v>0</v>
      </c>
      <c r="I356" s="15"/>
    </row>
    <row r="357" spans="1:9" x14ac:dyDescent="0.2">
      <c r="A357" s="18" t="s">
        <v>87</v>
      </c>
      <c r="B357" s="18" t="s">
        <v>2485</v>
      </c>
      <c r="C357" s="18" t="s">
        <v>134</v>
      </c>
      <c r="D357" s="112" t="s">
        <v>2382</v>
      </c>
      <c r="E357" s="18">
        <v>2</v>
      </c>
      <c r="F357" s="18"/>
      <c r="G357" s="18">
        <f t="shared" si="5"/>
        <v>2</v>
      </c>
      <c r="H357" s="15">
        <v>0</v>
      </c>
      <c r="I357" s="15"/>
    </row>
    <row r="358" spans="1:9" x14ac:dyDescent="0.2">
      <c r="A358" s="18" t="s">
        <v>87</v>
      </c>
      <c r="B358" s="18" t="s">
        <v>2485</v>
      </c>
      <c r="C358" s="18" t="s">
        <v>135</v>
      </c>
      <c r="D358" s="18" t="s">
        <v>2383</v>
      </c>
      <c r="E358" s="18">
        <v>2</v>
      </c>
      <c r="F358" s="18"/>
      <c r="G358" s="18">
        <f t="shared" si="5"/>
        <v>2</v>
      </c>
      <c r="H358" s="15">
        <v>0</v>
      </c>
      <c r="I358" s="15"/>
    </row>
    <row r="359" spans="1:9" x14ac:dyDescent="0.2">
      <c r="A359" s="18" t="s">
        <v>87</v>
      </c>
      <c r="B359" s="18" t="s">
        <v>2485</v>
      </c>
      <c r="C359" s="18" t="s">
        <v>2385</v>
      </c>
      <c r="D359" s="112" t="s">
        <v>2384</v>
      </c>
      <c r="E359" s="18">
        <v>2</v>
      </c>
      <c r="F359" s="18"/>
      <c r="G359" s="18">
        <f t="shared" si="5"/>
        <v>2</v>
      </c>
      <c r="H359" s="15">
        <v>0</v>
      </c>
      <c r="I359" s="15"/>
    </row>
    <row r="360" spans="1:9" x14ac:dyDescent="0.2">
      <c r="A360" s="18" t="s">
        <v>87</v>
      </c>
      <c r="B360" s="18" t="s">
        <v>2484</v>
      </c>
      <c r="C360" s="111" t="s">
        <v>336</v>
      </c>
      <c r="D360" s="111" t="s">
        <v>337</v>
      </c>
      <c r="E360" s="18">
        <v>2</v>
      </c>
      <c r="F360" s="18"/>
      <c r="G360" s="18">
        <f t="shared" si="5"/>
        <v>2</v>
      </c>
      <c r="H360" s="15">
        <v>0</v>
      </c>
      <c r="I360" s="15"/>
    </row>
    <row r="361" spans="1:9" x14ac:dyDescent="0.2">
      <c r="A361" s="18" t="s">
        <v>87</v>
      </c>
      <c r="B361" s="18" t="s">
        <v>2484</v>
      </c>
      <c r="C361" s="18" t="s">
        <v>136</v>
      </c>
      <c r="D361" s="112" t="s">
        <v>2386</v>
      </c>
      <c r="E361" s="18">
        <v>2</v>
      </c>
      <c r="F361" s="18"/>
      <c r="G361" s="18">
        <f t="shared" si="5"/>
        <v>2</v>
      </c>
      <c r="H361" s="15">
        <v>0</v>
      </c>
      <c r="I361" s="15"/>
    </row>
    <row r="362" spans="1:9" x14ac:dyDescent="0.2">
      <c r="A362" s="18" t="s">
        <v>87</v>
      </c>
      <c r="B362" s="18" t="s">
        <v>2484</v>
      </c>
      <c r="C362" s="18" t="s">
        <v>137</v>
      </c>
      <c r="D362" s="112" t="s">
        <v>2387</v>
      </c>
      <c r="E362" s="18">
        <v>2</v>
      </c>
      <c r="F362" s="18"/>
      <c r="G362" s="18">
        <f t="shared" si="5"/>
        <v>2</v>
      </c>
      <c r="H362" s="15">
        <v>0</v>
      </c>
      <c r="I362" s="15"/>
    </row>
    <row r="363" spans="1:9" x14ac:dyDescent="0.2">
      <c r="A363" s="18" t="s">
        <v>87</v>
      </c>
      <c r="B363" s="18" t="s">
        <v>2485</v>
      </c>
      <c r="C363" s="18" t="s">
        <v>139</v>
      </c>
      <c r="D363" s="112" t="s">
        <v>2388</v>
      </c>
      <c r="E363" s="18">
        <v>2</v>
      </c>
      <c r="F363" s="18"/>
      <c r="G363" s="18">
        <f t="shared" si="5"/>
        <v>2</v>
      </c>
      <c r="H363" s="15">
        <v>0</v>
      </c>
      <c r="I363" s="15"/>
    </row>
    <row r="364" spans="1:9" x14ac:dyDescent="0.2">
      <c r="A364" s="110" t="s">
        <v>2306</v>
      </c>
      <c r="B364" s="110" t="s">
        <v>2553</v>
      </c>
      <c r="C364" s="111" t="s">
        <v>347</v>
      </c>
      <c r="D364" s="111" t="s">
        <v>348</v>
      </c>
      <c r="E364" s="18">
        <v>2</v>
      </c>
      <c r="F364" s="18"/>
      <c r="G364" s="18">
        <f t="shared" si="5"/>
        <v>2</v>
      </c>
      <c r="H364" s="15">
        <v>0</v>
      </c>
      <c r="I364" s="15"/>
    </row>
    <row r="365" spans="1:9" x14ac:dyDescent="0.2">
      <c r="A365" s="110" t="s">
        <v>2306</v>
      </c>
      <c r="B365" s="110" t="s">
        <v>2553</v>
      </c>
      <c r="C365" s="111" t="s">
        <v>351</v>
      </c>
      <c r="D365" s="111" t="s">
        <v>45</v>
      </c>
      <c r="E365" s="18">
        <v>2</v>
      </c>
      <c r="F365" s="18"/>
      <c r="G365" s="18">
        <f t="shared" si="5"/>
        <v>2</v>
      </c>
      <c r="H365" s="15">
        <v>0</v>
      </c>
      <c r="I365" s="15"/>
    </row>
    <row r="366" spans="1:9" x14ac:dyDescent="0.2">
      <c r="A366" s="18" t="s">
        <v>2480</v>
      </c>
      <c r="B366" s="201" t="s">
        <v>2545</v>
      </c>
      <c r="C366" s="111" t="s">
        <v>352</v>
      </c>
      <c r="D366" s="111" t="s">
        <v>353</v>
      </c>
      <c r="E366" s="18">
        <v>2</v>
      </c>
      <c r="F366" s="18"/>
      <c r="G366" s="18">
        <f t="shared" si="5"/>
        <v>2</v>
      </c>
      <c r="H366" s="15">
        <v>0</v>
      </c>
      <c r="I366" s="15"/>
    </row>
    <row r="367" spans="1:9" x14ac:dyDescent="0.2">
      <c r="A367" s="18" t="s">
        <v>87</v>
      </c>
      <c r="B367" s="18" t="s">
        <v>2485</v>
      </c>
      <c r="C367" s="18" t="s">
        <v>140</v>
      </c>
      <c r="D367" s="18" t="s">
        <v>56</v>
      </c>
      <c r="E367" s="18">
        <v>2</v>
      </c>
      <c r="F367" s="18"/>
      <c r="G367" s="18">
        <f t="shared" si="5"/>
        <v>2</v>
      </c>
      <c r="H367" s="15">
        <v>0</v>
      </c>
      <c r="I367" s="15"/>
    </row>
    <row r="368" spans="1:9" x14ac:dyDescent="0.2">
      <c r="A368" s="18" t="s">
        <v>87</v>
      </c>
      <c r="B368" s="18" t="s">
        <v>2485</v>
      </c>
      <c r="C368" s="111" t="s">
        <v>359</v>
      </c>
      <c r="D368" s="111" t="s">
        <v>360</v>
      </c>
      <c r="E368" s="18">
        <v>2</v>
      </c>
      <c r="F368" s="18"/>
      <c r="G368" s="18">
        <f t="shared" si="5"/>
        <v>2</v>
      </c>
      <c r="H368" s="15">
        <v>0</v>
      </c>
      <c r="I368" s="15"/>
    </row>
    <row r="369" spans="1:9" x14ac:dyDescent="0.2">
      <c r="A369" s="18" t="s">
        <v>87</v>
      </c>
      <c r="B369" s="18" t="s">
        <v>2485</v>
      </c>
      <c r="C369" s="18" t="s">
        <v>141</v>
      </c>
      <c r="D369" s="18" t="s">
        <v>2389</v>
      </c>
      <c r="E369" s="18">
        <v>2</v>
      </c>
      <c r="F369" s="18"/>
      <c r="G369" s="18">
        <f t="shared" si="5"/>
        <v>2</v>
      </c>
      <c r="H369" s="15">
        <v>0</v>
      </c>
      <c r="I369" s="15"/>
    </row>
    <row r="370" spans="1:9" x14ac:dyDescent="0.2">
      <c r="A370" s="18" t="s">
        <v>87</v>
      </c>
      <c r="B370" s="18" t="s">
        <v>2485</v>
      </c>
      <c r="C370" s="111" t="s">
        <v>361</v>
      </c>
      <c r="D370" s="111" t="s">
        <v>362</v>
      </c>
      <c r="E370" s="18">
        <v>2</v>
      </c>
      <c r="F370" s="18"/>
      <c r="G370" s="18">
        <f t="shared" si="5"/>
        <v>2</v>
      </c>
      <c r="H370" s="15">
        <v>0</v>
      </c>
      <c r="I370" s="15"/>
    </row>
    <row r="371" spans="1:9" x14ac:dyDescent="0.2">
      <c r="A371" s="18" t="s">
        <v>87</v>
      </c>
      <c r="B371" s="18" t="s">
        <v>1303</v>
      </c>
      <c r="C371" s="18" t="s">
        <v>79</v>
      </c>
      <c r="D371" s="18" t="s">
        <v>81</v>
      </c>
      <c r="E371" s="18">
        <v>2</v>
      </c>
      <c r="F371" s="18"/>
      <c r="G371" s="18">
        <f t="shared" si="5"/>
        <v>2</v>
      </c>
      <c r="H371" s="15">
        <v>0</v>
      </c>
      <c r="I371" s="15"/>
    </row>
    <row r="372" spans="1:9" x14ac:dyDescent="0.2">
      <c r="A372" s="18" t="s">
        <v>87</v>
      </c>
      <c r="B372" s="18" t="s">
        <v>2485</v>
      </c>
      <c r="C372" s="111" t="s">
        <v>365</v>
      </c>
      <c r="D372" s="111" t="s">
        <v>366</v>
      </c>
      <c r="E372" s="18">
        <v>2</v>
      </c>
      <c r="F372" s="18"/>
      <c r="G372" s="18">
        <f t="shared" si="5"/>
        <v>2</v>
      </c>
      <c r="H372" s="15">
        <v>0</v>
      </c>
      <c r="I372" s="15"/>
    </row>
    <row r="373" spans="1:9" x14ac:dyDescent="0.2">
      <c r="A373" s="18" t="s">
        <v>87</v>
      </c>
      <c r="B373" s="18" t="s">
        <v>2485</v>
      </c>
      <c r="C373" s="18" t="s">
        <v>142</v>
      </c>
      <c r="D373" s="18" t="s">
        <v>2396</v>
      </c>
      <c r="E373" s="18">
        <v>2</v>
      </c>
      <c r="F373" s="18"/>
      <c r="G373" s="18">
        <f t="shared" si="5"/>
        <v>2</v>
      </c>
      <c r="H373" s="15">
        <v>0</v>
      </c>
      <c r="I373" s="15"/>
    </row>
    <row r="374" spans="1:9" x14ac:dyDescent="0.2">
      <c r="A374" s="18" t="s">
        <v>87</v>
      </c>
      <c r="B374" s="18" t="s">
        <v>2485</v>
      </c>
      <c r="C374" s="18" t="s">
        <v>143</v>
      </c>
      <c r="D374" s="18" t="s">
        <v>56</v>
      </c>
      <c r="E374" s="18">
        <v>2</v>
      </c>
      <c r="F374" s="18"/>
      <c r="G374" s="18">
        <f t="shared" si="5"/>
        <v>2</v>
      </c>
      <c r="H374" s="15">
        <v>0</v>
      </c>
      <c r="I374" s="15"/>
    </row>
    <row r="375" spans="1:9" x14ac:dyDescent="0.2">
      <c r="A375" s="18" t="s">
        <v>87</v>
      </c>
      <c r="B375" s="18" t="s">
        <v>2484</v>
      </c>
      <c r="C375" s="111" t="s">
        <v>372</v>
      </c>
      <c r="D375" s="111" t="s">
        <v>373</v>
      </c>
      <c r="E375" s="18">
        <v>2</v>
      </c>
      <c r="F375" s="18"/>
      <c r="G375" s="18">
        <f t="shared" si="5"/>
        <v>2</v>
      </c>
      <c r="H375" s="15">
        <v>0</v>
      </c>
      <c r="I375" s="15"/>
    </row>
    <row r="376" spans="1:9" x14ac:dyDescent="0.2">
      <c r="A376" s="18" t="s">
        <v>87</v>
      </c>
      <c r="B376" s="18" t="s">
        <v>2482</v>
      </c>
      <c r="C376" s="18" t="s">
        <v>144</v>
      </c>
      <c r="D376" s="18" t="s">
        <v>2397</v>
      </c>
      <c r="E376" s="18">
        <v>2</v>
      </c>
      <c r="F376" s="18"/>
      <c r="G376" s="18">
        <f t="shared" si="5"/>
        <v>2</v>
      </c>
      <c r="H376" s="15">
        <v>0</v>
      </c>
      <c r="I376" s="15"/>
    </row>
    <row r="377" spans="1:9" x14ac:dyDescent="0.2">
      <c r="A377" s="110" t="s">
        <v>2554</v>
      </c>
      <c r="B377" s="18" t="s">
        <v>1311</v>
      </c>
      <c r="C377" s="111" t="s">
        <v>380</v>
      </c>
      <c r="D377" s="111" t="s">
        <v>381</v>
      </c>
      <c r="E377" s="18">
        <v>2</v>
      </c>
      <c r="F377" s="18"/>
      <c r="G377" s="18">
        <f t="shared" si="5"/>
        <v>2</v>
      </c>
      <c r="H377" s="15">
        <v>0</v>
      </c>
      <c r="I377" s="15"/>
    </row>
    <row r="378" spans="1:9" x14ac:dyDescent="0.2">
      <c r="A378" s="110" t="s">
        <v>2554</v>
      </c>
      <c r="B378" s="18" t="s">
        <v>2551</v>
      </c>
      <c r="C378" s="18" t="s">
        <v>2315</v>
      </c>
      <c r="D378" s="18" t="s">
        <v>252</v>
      </c>
      <c r="E378" s="18">
        <v>2</v>
      </c>
      <c r="F378" s="18"/>
      <c r="G378" s="18">
        <f t="shared" si="5"/>
        <v>2</v>
      </c>
      <c r="H378" s="15">
        <v>0</v>
      </c>
      <c r="I378" s="15"/>
    </row>
    <row r="379" spans="1:9" x14ac:dyDescent="0.2">
      <c r="A379" s="18" t="s">
        <v>87</v>
      </c>
      <c r="B379" s="18" t="s">
        <v>2485</v>
      </c>
      <c r="C379" s="18" t="s">
        <v>146</v>
      </c>
      <c r="D379" s="18" t="s">
        <v>2448</v>
      </c>
      <c r="E379" s="18">
        <v>2</v>
      </c>
      <c r="F379" s="18"/>
      <c r="G379" s="18">
        <f t="shared" si="5"/>
        <v>2</v>
      </c>
      <c r="H379" s="15">
        <v>0</v>
      </c>
      <c r="I379" s="15"/>
    </row>
    <row r="380" spans="1:9" x14ac:dyDescent="0.2">
      <c r="A380" s="18" t="s">
        <v>87</v>
      </c>
      <c r="B380" s="18" t="s">
        <v>2485</v>
      </c>
      <c r="C380" s="111" t="s">
        <v>383</v>
      </c>
      <c r="D380" s="111" t="s">
        <v>384</v>
      </c>
      <c r="E380" s="18">
        <v>2</v>
      </c>
      <c r="F380" s="18"/>
      <c r="G380" s="18">
        <f t="shared" si="5"/>
        <v>2</v>
      </c>
      <c r="H380" s="15">
        <v>0</v>
      </c>
      <c r="I380" s="15"/>
    </row>
    <row r="381" spans="1:9" x14ac:dyDescent="0.2">
      <c r="A381" s="18" t="s">
        <v>87</v>
      </c>
      <c r="B381" s="18" t="s">
        <v>2485</v>
      </c>
      <c r="C381" s="112" t="s">
        <v>2460</v>
      </c>
      <c r="D381" s="111" t="s">
        <v>2461</v>
      </c>
      <c r="E381" s="18">
        <v>2</v>
      </c>
      <c r="F381" s="18"/>
      <c r="G381" s="18">
        <f t="shared" si="5"/>
        <v>2</v>
      </c>
      <c r="H381" s="15">
        <v>0</v>
      </c>
      <c r="I381" s="15"/>
    </row>
    <row r="382" spans="1:9" x14ac:dyDescent="0.2">
      <c r="A382" s="18" t="s">
        <v>87</v>
      </c>
      <c r="B382" s="18" t="s">
        <v>2485</v>
      </c>
      <c r="C382" s="112" t="s">
        <v>1352</v>
      </c>
      <c r="D382" s="111" t="s">
        <v>2462</v>
      </c>
      <c r="E382" s="18">
        <v>2</v>
      </c>
      <c r="F382" s="18"/>
      <c r="G382" s="18">
        <f t="shared" si="5"/>
        <v>2</v>
      </c>
      <c r="H382" s="15">
        <v>0</v>
      </c>
      <c r="I382" s="15"/>
    </row>
    <row r="383" spans="1:9" x14ac:dyDescent="0.2">
      <c r="A383" s="18" t="s">
        <v>87</v>
      </c>
      <c r="B383" s="18" t="s">
        <v>2485</v>
      </c>
      <c r="C383" s="18" t="s">
        <v>2449</v>
      </c>
      <c r="D383" s="18" t="s">
        <v>384</v>
      </c>
      <c r="E383" s="18">
        <v>2</v>
      </c>
      <c r="F383" s="18"/>
      <c r="G383" s="18">
        <f t="shared" si="5"/>
        <v>2</v>
      </c>
      <c r="H383" s="15">
        <v>0</v>
      </c>
      <c r="I383" s="15"/>
    </row>
    <row r="384" spans="1:9" x14ac:dyDescent="0.2">
      <c r="A384" s="18" t="s">
        <v>87</v>
      </c>
      <c r="B384" s="18" t="s">
        <v>2485</v>
      </c>
      <c r="C384" s="18" t="s">
        <v>147</v>
      </c>
      <c r="D384" s="18" t="s">
        <v>2450</v>
      </c>
      <c r="E384" s="18">
        <v>2</v>
      </c>
      <c r="F384" s="18"/>
      <c r="G384" s="18">
        <f t="shared" si="5"/>
        <v>2</v>
      </c>
      <c r="H384" s="15">
        <v>0</v>
      </c>
      <c r="I384" s="15"/>
    </row>
    <row r="385" spans="1:9" x14ac:dyDescent="0.2">
      <c r="A385" s="18" t="s">
        <v>87</v>
      </c>
      <c r="B385" s="18" t="s">
        <v>2484</v>
      </c>
      <c r="C385" s="18" t="s">
        <v>148</v>
      </c>
      <c r="D385" s="18" t="s">
        <v>2451</v>
      </c>
      <c r="E385" s="18">
        <v>2</v>
      </c>
      <c r="F385" s="18"/>
      <c r="G385" s="18">
        <f t="shared" si="5"/>
        <v>2</v>
      </c>
      <c r="H385" s="15">
        <v>0</v>
      </c>
      <c r="I385" s="15"/>
    </row>
    <row r="386" spans="1:9" x14ac:dyDescent="0.2">
      <c r="A386" s="18" t="s">
        <v>87</v>
      </c>
      <c r="B386" s="18" t="s">
        <v>2484</v>
      </c>
      <c r="C386" s="18" t="s">
        <v>149</v>
      </c>
      <c r="D386" s="18" t="s">
        <v>2452</v>
      </c>
      <c r="E386" s="18">
        <v>2</v>
      </c>
      <c r="F386" s="18"/>
      <c r="G386" s="18">
        <f t="shared" si="5"/>
        <v>2</v>
      </c>
      <c r="H386" s="15">
        <v>0</v>
      </c>
      <c r="I386" s="15"/>
    </row>
    <row r="387" spans="1:9" x14ac:dyDescent="0.2">
      <c r="A387" s="110" t="s">
        <v>2554</v>
      </c>
      <c r="B387" s="18" t="s">
        <v>1359</v>
      </c>
      <c r="C387" s="112" t="s">
        <v>1354</v>
      </c>
      <c r="D387" s="112" t="s">
        <v>2401</v>
      </c>
      <c r="E387" s="18">
        <v>2</v>
      </c>
      <c r="F387" s="18"/>
      <c r="G387" s="18">
        <f t="shared" si="5"/>
        <v>2</v>
      </c>
      <c r="H387" s="15">
        <v>0</v>
      </c>
      <c r="I387" s="15"/>
    </row>
    <row r="388" spans="1:9" x14ac:dyDescent="0.2">
      <c r="A388" s="18" t="s">
        <v>87</v>
      </c>
      <c r="B388" s="18" t="s">
        <v>2485</v>
      </c>
      <c r="C388" s="18" t="s">
        <v>150</v>
      </c>
      <c r="D388" s="18" t="s">
        <v>56</v>
      </c>
      <c r="E388" s="18">
        <v>2</v>
      </c>
      <c r="F388" s="18"/>
      <c r="G388" s="18">
        <f t="shared" si="5"/>
        <v>2</v>
      </c>
      <c r="H388" s="15">
        <v>0</v>
      </c>
      <c r="I388" s="15"/>
    </row>
    <row r="389" spans="1:9" x14ac:dyDescent="0.2">
      <c r="A389" s="18" t="s">
        <v>87</v>
      </c>
      <c r="B389" s="18" t="s">
        <v>2485</v>
      </c>
      <c r="C389" s="18" t="s">
        <v>151</v>
      </c>
      <c r="D389" s="112" t="s">
        <v>2439</v>
      </c>
      <c r="E389" s="18">
        <v>2</v>
      </c>
      <c r="F389" s="18"/>
      <c r="G389" s="18">
        <f t="shared" ref="G389:G452" si="6">SUM(E389:F389)</f>
        <v>2</v>
      </c>
      <c r="H389" s="15">
        <v>0</v>
      </c>
      <c r="I389" s="15"/>
    </row>
    <row r="390" spans="1:9" x14ac:dyDescent="0.2">
      <c r="A390" s="18" t="s">
        <v>87</v>
      </c>
      <c r="B390" s="18" t="s">
        <v>2485</v>
      </c>
      <c r="C390" s="18" t="s">
        <v>152</v>
      </c>
      <c r="D390" s="18" t="s">
        <v>2421</v>
      </c>
      <c r="E390" s="18">
        <v>2</v>
      </c>
      <c r="F390" s="18"/>
      <c r="G390" s="18">
        <f t="shared" si="6"/>
        <v>2</v>
      </c>
      <c r="H390" s="15">
        <v>0</v>
      </c>
      <c r="I390" s="15"/>
    </row>
    <row r="391" spans="1:9" x14ac:dyDescent="0.2">
      <c r="A391" s="18" t="s">
        <v>87</v>
      </c>
      <c r="B391" s="18" t="s">
        <v>2485</v>
      </c>
      <c r="C391" s="18" t="s">
        <v>153</v>
      </c>
      <c r="D391" s="112" t="s">
        <v>2422</v>
      </c>
      <c r="E391" s="18">
        <v>2</v>
      </c>
      <c r="F391" s="18"/>
      <c r="G391" s="18">
        <f t="shared" si="6"/>
        <v>2</v>
      </c>
      <c r="H391" s="15">
        <v>0</v>
      </c>
      <c r="I391" s="15"/>
    </row>
    <row r="392" spans="1:9" x14ac:dyDescent="0.2">
      <c r="A392" s="110" t="s">
        <v>2554</v>
      </c>
      <c r="B392" s="18" t="s">
        <v>1311</v>
      </c>
      <c r="C392" s="18" t="s">
        <v>1386</v>
      </c>
      <c r="D392" s="18" t="s">
        <v>2490</v>
      </c>
      <c r="E392" s="18">
        <v>2</v>
      </c>
      <c r="F392" s="18"/>
      <c r="G392" s="18">
        <f t="shared" si="6"/>
        <v>2</v>
      </c>
      <c r="H392" s="15">
        <v>0</v>
      </c>
      <c r="I392" s="15"/>
    </row>
    <row r="393" spans="1:9" x14ac:dyDescent="0.2">
      <c r="A393" s="18" t="s">
        <v>87</v>
      </c>
      <c r="B393" s="18" t="s">
        <v>2485</v>
      </c>
      <c r="C393" s="18" t="s">
        <v>154</v>
      </c>
      <c r="D393" s="18" t="s">
        <v>2423</v>
      </c>
      <c r="E393" s="18">
        <v>2</v>
      </c>
      <c r="F393" s="18"/>
      <c r="G393" s="18">
        <f t="shared" si="6"/>
        <v>2</v>
      </c>
      <c r="H393" s="15">
        <v>0</v>
      </c>
      <c r="I393" s="15"/>
    </row>
    <row r="394" spans="1:9" x14ac:dyDescent="0.2">
      <c r="A394" s="18" t="s">
        <v>87</v>
      </c>
      <c r="B394" s="18" t="s">
        <v>2484</v>
      </c>
      <c r="C394" s="18" t="s">
        <v>155</v>
      </c>
      <c r="D394" s="18" t="s">
        <v>2424</v>
      </c>
      <c r="E394" s="18">
        <v>2</v>
      </c>
      <c r="F394" s="18"/>
      <c r="G394" s="18">
        <f t="shared" si="6"/>
        <v>2</v>
      </c>
      <c r="H394" s="15">
        <v>0</v>
      </c>
      <c r="I394" s="15"/>
    </row>
    <row r="395" spans="1:9" x14ac:dyDescent="0.2">
      <c r="A395" s="18" t="s">
        <v>87</v>
      </c>
      <c r="B395" s="18" t="s">
        <v>2485</v>
      </c>
      <c r="C395" s="111" t="s">
        <v>404</v>
      </c>
      <c r="D395" s="111" t="s">
        <v>405</v>
      </c>
      <c r="E395" s="18">
        <v>2</v>
      </c>
      <c r="F395" s="18"/>
      <c r="G395" s="18">
        <f t="shared" si="6"/>
        <v>2</v>
      </c>
      <c r="H395" s="15">
        <v>0</v>
      </c>
      <c r="I395" s="15"/>
    </row>
    <row r="396" spans="1:9" x14ac:dyDescent="0.2">
      <c r="A396" s="18" t="s">
        <v>87</v>
      </c>
      <c r="B396" s="18" t="s">
        <v>2485</v>
      </c>
      <c r="C396" s="112" t="s">
        <v>1377</v>
      </c>
      <c r="D396" s="112" t="s">
        <v>2416</v>
      </c>
      <c r="E396" s="18">
        <v>2</v>
      </c>
      <c r="F396" s="18"/>
      <c r="G396" s="18">
        <f t="shared" si="6"/>
        <v>2</v>
      </c>
      <c r="H396" s="15">
        <v>0</v>
      </c>
      <c r="I396" s="15"/>
    </row>
    <row r="397" spans="1:9" x14ac:dyDescent="0.2">
      <c r="A397" s="18" t="s">
        <v>87</v>
      </c>
      <c r="B397" s="18" t="s">
        <v>2484</v>
      </c>
      <c r="C397" s="18" t="s">
        <v>157</v>
      </c>
      <c r="D397" s="112" t="s">
        <v>2453</v>
      </c>
      <c r="E397" s="18">
        <v>2</v>
      </c>
      <c r="F397" s="18"/>
      <c r="G397" s="18">
        <f t="shared" si="6"/>
        <v>2</v>
      </c>
      <c r="H397" s="15">
        <v>0</v>
      </c>
      <c r="I397" s="15"/>
    </row>
    <row r="398" spans="1:9" x14ac:dyDescent="0.2">
      <c r="A398" s="18" t="s">
        <v>87</v>
      </c>
      <c r="B398" s="18" t="s">
        <v>2482</v>
      </c>
      <c r="C398" s="111" t="s">
        <v>410</v>
      </c>
      <c r="D398" s="111" t="s">
        <v>411</v>
      </c>
      <c r="E398" s="18">
        <v>2</v>
      </c>
      <c r="F398" s="18"/>
      <c r="G398" s="18">
        <f t="shared" si="6"/>
        <v>2</v>
      </c>
      <c r="H398" s="15">
        <v>0</v>
      </c>
      <c r="I398" s="15"/>
    </row>
    <row r="399" spans="1:9" x14ac:dyDescent="0.2">
      <c r="A399" s="18" t="s">
        <v>87</v>
      </c>
      <c r="B399" s="18" t="s">
        <v>1303</v>
      </c>
      <c r="C399" s="18" t="s">
        <v>2428</v>
      </c>
      <c r="D399" s="18" t="s">
        <v>2429</v>
      </c>
      <c r="E399" s="18">
        <v>2</v>
      </c>
      <c r="F399" s="18"/>
      <c r="G399" s="18">
        <f t="shared" si="6"/>
        <v>2</v>
      </c>
      <c r="H399" s="15">
        <v>0</v>
      </c>
      <c r="I399" s="15"/>
    </row>
    <row r="400" spans="1:9" x14ac:dyDescent="0.2">
      <c r="A400" s="110" t="s">
        <v>2554</v>
      </c>
      <c r="B400" s="18" t="s">
        <v>1311</v>
      </c>
      <c r="C400" s="18" t="s">
        <v>2463</v>
      </c>
      <c r="D400" s="18" t="s">
        <v>56</v>
      </c>
      <c r="E400" s="18">
        <v>2</v>
      </c>
      <c r="F400" s="18"/>
      <c r="G400" s="18">
        <f t="shared" si="6"/>
        <v>2</v>
      </c>
      <c r="H400" s="15">
        <v>0</v>
      </c>
      <c r="I400" s="15"/>
    </row>
    <row r="401" spans="1:9" x14ac:dyDescent="0.2">
      <c r="A401" s="18" t="s">
        <v>87</v>
      </c>
      <c r="B401" s="18" t="s">
        <v>2484</v>
      </c>
      <c r="C401" s="111" t="s">
        <v>417</v>
      </c>
      <c r="D401" s="111" t="s">
        <v>418</v>
      </c>
      <c r="E401" s="18">
        <v>2</v>
      </c>
      <c r="F401" s="18"/>
      <c r="G401" s="18">
        <f t="shared" si="6"/>
        <v>2</v>
      </c>
      <c r="H401" s="15">
        <v>0</v>
      </c>
      <c r="I401" s="15"/>
    </row>
    <row r="402" spans="1:9" x14ac:dyDescent="0.2">
      <c r="A402" s="18" t="s">
        <v>87</v>
      </c>
      <c r="B402" s="18" t="s">
        <v>2485</v>
      </c>
      <c r="C402" s="18" t="s">
        <v>158</v>
      </c>
      <c r="D402" s="18" t="s">
        <v>2459</v>
      </c>
      <c r="E402" s="18">
        <v>2</v>
      </c>
      <c r="F402" s="18"/>
      <c r="G402" s="18">
        <f t="shared" si="6"/>
        <v>2</v>
      </c>
      <c r="H402" s="15">
        <v>0</v>
      </c>
      <c r="I402" s="15"/>
    </row>
    <row r="403" spans="1:9" x14ac:dyDescent="0.2">
      <c r="A403" s="18" t="s">
        <v>87</v>
      </c>
      <c r="B403" s="18" t="s">
        <v>2482</v>
      </c>
      <c r="C403" s="18" t="s">
        <v>159</v>
      </c>
      <c r="D403" s="18" t="s">
        <v>2454</v>
      </c>
      <c r="E403" s="18">
        <v>2</v>
      </c>
      <c r="F403" s="18"/>
      <c r="G403" s="18">
        <f t="shared" si="6"/>
        <v>2</v>
      </c>
      <c r="H403" s="15">
        <v>0</v>
      </c>
      <c r="I403" s="15"/>
    </row>
    <row r="404" spans="1:9" x14ac:dyDescent="0.2">
      <c r="A404" s="18" t="s">
        <v>87</v>
      </c>
      <c r="B404" s="18" t="s">
        <v>2484</v>
      </c>
      <c r="C404" s="18" t="s">
        <v>161</v>
      </c>
      <c r="D404" s="18" t="s">
        <v>2455</v>
      </c>
      <c r="E404" s="18">
        <v>2</v>
      </c>
      <c r="F404" s="18"/>
      <c r="G404" s="18">
        <f t="shared" si="6"/>
        <v>2</v>
      </c>
      <c r="H404" s="15">
        <v>0</v>
      </c>
      <c r="I404" s="15"/>
    </row>
    <row r="405" spans="1:9" x14ac:dyDescent="0.2">
      <c r="A405" s="18" t="s">
        <v>87</v>
      </c>
      <c r="B405" s="18" t="s">
        <v>2484</v>
      </c>
      <c r="C405" s="18" t="s">
        <v>160</v>
      </c>
      <c r="D405" s="18" t="s">
        <v>2456</v>
      </c>
      <c r="E405" s="18">
        <v>2</v>
      </c>
      <c r="F405" s="18"/>
      <c r="G405" s="18">
        <f t="shared" si="6"/>
        <v>2</v>
      </c>
      <c r="H405" s="15">
        <v>0</v>
      </c>
      <c r="I405" s="15"/>
    </row>
    <row r="406" spans="1:9" x14ac:dyDescent="0.2">
      <c r="A406" s="18" t="s">
        <v>87</v>
      </c>
      <c r="B406" s="18" t="s">
        <v>2485</v>
      </c>
      <c r="C406" s="18" t="s">
        <v>162</v>
      </c>
      <c r="D406" s="18" t="s">
        <v>2457</v>
      </c>
      <c r="E406" s="18">
        <v>2</v>
      </c>
      <c r="F406" s="18"/>
      <c r="G406" s="18">
        <f t="shared" si="6"/>
        <v>2</v>
      </c>
      <c r="H406" s="15">
        <v>0</v>
      </c>
      <c r="I406" s="15"/>
    </row>
    <row r="407" spans="1:9" x14ac:dyDescent="0.2">
      <c r="A407" s="18" t="s">
        <v>87</v>
      </c>
      <c r="B407" s="18" t="s">
        <v>2482</v>
      </c>
      <c r="C407" s="18" t="s">
        <v>164</v>
      </c>
      <c r="D407" s="18" t="s">
        <v>2425</v>
      </c>
      <c r="E407" s="18">
        <v>2</v>
      </c>
      <c r="F407" s="18"/>
      <c r="G407" s="18">
        <f t="shared" si="6"/>
        <v>2</v>
      </c>
      <c r="H407" s="15">
        <v>0</v>
      </c>
      <c r="I407" s="15"/>
    </row>
    <row r="408" spans="1:9" x14ac:dyDescent="0.2">
      <c r="A408" s="18" t="s">
        <v>87</v>
      </c>
      <c r="B408" s="18" t="s">
        <v>2485</v>
      </c>
      <c r="C408" s="111" t="s">
        <v>438</v>
      </c>
      <c r="D408" s="111" t="s">
        <v>439</v>
      </c>
      <c r="E408" s="18">
        <v>2</v>
      </c>
      <c r="F408" s="18"/>
      <c r="G408" s="18">
        <f t="shared" si="6"/>
        <v>2</v>
      </c>
      <c r="H408" s="15">
        <v>0</v>
      </c>
      <c r="I408" s="15"/>
    </row>
    <row r="409" spans="1:9" x14ac:dyDescent="0.2">
      <c r="A409" s="18" t="s">
        <v>87</v>
      </c>
      <c r="B409" s="18" t="s">
        <v>2485</v>
      </c>
      <c r="C409" s="111" t="s">
        <v>440</v>
      </c>
      <c r="D409" s="111" t="s">
        <v>441</v>
      </c>
      <c r="E409" s="18">
        <v>2</v>
      </c>
      <c r="F409" s="18"/>
      <c r="G409" s="18">
        <f t="shared" si="6"/>
        <v>2</v>
      </c>
      <c r="H409" s="15">
        <v>0</v>
      </c>
      <c r="I409" s="15"/>
    </row>
    <row r="410" spans="1:9" x14ac:dyDescent="0.2">
      <c r="A410" s="18" t="s">
        <v>87</v>
      </c>
      <c r="B410" s="18" t="s">
        <v>2485</v>
      </c>
      <c r="C410" s="111" t="s">
        <v>442</v>
      </c>
      <c r="D410" s="111" t="s">
        <v>443</v>
      </c>
      <c r="E410" s="18">
        <v>2</v>
      </c>
      <c r="F410" s="18"/>
      <c r="G410" s="18">
        <f t="shared" si="6"/>
        <v>2</v>
      </c>
      <c r="H410" s="15">
        <v>0</v>
      </c>
      <c r="I410" s="15"/>
    </row>
    <row r="411" spans="1:9" x14ac:dyDescent="0.2">
      <c r="A411" s="18" t="s">
        <v>87</v>
      </c>
      <c r="B411" s="18" t="s">
        <v>2485</v>
      </c>
      <c r="C411" s="111" t="s">
        <v>444</v>
      </c>
      <c r="D411" s="111" t="s">
        <v>445</v>
      </c>
      <c r="E411" s="18">
        <v>2</v>
      </c>
      <c r="F411" s="18"/>
      <c r="G411" s="18">
        <f t="shared" si="6"/>
        <v>2</v>
      </c>
      <c r="H411" s="15">
        <v>0</v>
      </c>
      <c r="I411" s="15"/>
    </row>
    <row r="412" spans="1:9" x14ac:dyDescent="0.2">
      <c r="A412" s="18" t="s">
        <v>87</v>
      </c>
      <c r="B412" s="18" t="s">
        <v>2485</v>
      </c>
      <c r="C412" s="111" t="s">
        <v>446</v>
      </c>
      <c r="D412" s="111" t="s">
        <v>447</v>
      </c>
      <c r="E412" s="18">
        <v>2</v>
      </c>
      <c r="F412" s="18"/>
      <c r="G412" s="18">
        <f t="shared" si="6"/>
        <v>2</v>
      </c>
      <c r="H412" s="15">
        <v>0</v>
      </c>
      <c r="I412" s="15"/>
    </row>
    <row r="413" spans="1:9" x14ac:dyDescent="0.2">
      <c r="A413" s="18" t="s">
        <v>87</v>
      </c>
      <c r="B413" s="18" t="s">
        <v>2485</v>
      </c>
      <c r="C413" s="111" t="s">
        <v>448</v>
      </c>
      <c r="D413" s="111" t="s">
        <v>449</v>
      </c>
      <c r="E413" s="18">
        <v>2</v>
      </c>
      <c r="F413" s="18"/>
      <c r="G413" s="18">
        <f t="shared" si="6"/>
        <v>2</v>
      </c>
      <c r="H413" s="15">
        <v>0</v>
      </c>
      <c r="I413" s="15"/>
    </row>
    <row r="414" spans="1:9" x14ac:dyDescent="0.2">
      <c r="A414" s="18" t="s">
        <v>87</v>
      </c>
      <c r="B414" s="18" t="s">
        <v>2485</v>
      </c>
      <c r="C414" s="18" t="s">
        <v>165</v>
      </c>
      <c r="D414" s="18" t="s">
        <v>2426</v>
      </c>
      <c r="E414" s="18">
        <v>2</v>
      </c>
      <c r="F414" s="18"/>
      <c r="G414" s="18">
        <f t="shared" si="6"/>
        <v>2</v>
      </c>
      <c r="H414" s="15">
        <v>0</v>
      </c>
      <c r="I414" s="15"/>
    </row>
    <row r="415" spans="1:9" x14ac:dyDescent="0.2">
      <c r="A415" s="18" t="s">
        <v>87</v>
      </c>
      <c r="B415" s="18" t="s">
        <v>2485</v>
      </c>
      <c r="C415" s="18" t="s">
        <v>166</v>
      </c>
      <c r="D415" s="18" t="s">
        <v>56</v>
      </c>
      <c r="E415" s="18">
        <v>2</v>
      </c>
      <c r="F415" s="18"/>
      <c r="G415" s="18">
        <f t="shared" si="6"/>
        <v>2</v>
      </c>
      <c r="H415" s="15">
        <v>0</v>
      </c>
      <c r="I415" s="15"/>
    </row>
    <row r="416" spans="1:9" x14ac:dyDescent="0.2">
      <c r="A416" s="18" t="s">
        <v>87</v>
      </c>
      <c r="B416" s="18" t="s">
        <v>2485</v>
      </c>
      <c r="C416" s="111" t="s">
        <v>1389</v>
      </c>
      <c r="D416" s="111" t="s">
        <v>2440</v>
      </c>
      <c r="E416" s="18">
        <v>2</v>
      </c>
      <c r="F416" s="18"/>
      <c r="G416" s="18">
        <f t="shared" si="6"/>
        <v>2</v>
      </c>
      <c r="H416" s="15">
        <v>0</v>
      </c>
      <c r="I416" s="15"/>
    </row>
    <row r="417" spans="1:9" x14ac:dyDescent="0.2">
      <c r="A417" s="18" t="s">
        <v>87</v>
      </c>
      <c r="B417" s="18" t="s">
        <v>2485</v>
      </c>
      <c r="C417" s="18" t="s">
        <v>168</v>
      </c>
      <c r="D417" s="18" t="s">
        <v>2427</v>
      </c>
      <c r="E417" s="18">
        <v>2</v>
      </c>
      <c r="F417" s="18"/>
      <c r="G417" s="18">
        <f t="shared" si="6"/>
        <v>2</v>
      </c>
      <c r="H417" s="15">
        <v>0</v>
      </c>
      <c r="I417" s="15"/>
    </row>
    <row r="418" spans="1:9" x14ac:dyDescent="0.2">
      <c r="A418" s="18" t="s">
        <v>87</v>
      </c>
      <c r="B418" s="18" t="s">
        <v>2485</v>
      </c>
      <c r="C418" s="112" t="s">
        <v>1390</v>
      </c>
      <c r="D418" s="18" t="s">
        <v>2441</v>
      </c>
      <c r="E418" s="18">
        <v>2</v>
      </c>
      <c r="F418" s="18"/>
      <c r="G418" s="18">
        <f t="shared" si="6"/>
        <v>2</v>
      </c>
      <c r="H418" s="15">
        <v>0</v>
      </c>
      <c r="I418" s="15"/>
    </row>
    <row r="419" spans="1:9" x14ac:dyDescent="0.2">
      <c r="A419" s="18" t="s">
        <v>87</v>
      </c>
      <c r="B419" s="18" t="s">
        <v>2485</v>
      </c>
      <c r="C419" s="18" t="s">
        <v>169</v>
      </c>
      <c r="D419" s="112" t="s">
        <v>2430</v>
      </c>
      <c r="E419" s="18">
        <v>2</v>
      </c>
      <c r="F419" s="18"/>
      <c r="G419" s="18">
        <f t="shared" si="6"/>
        <v>2</v>
      </c>
      <c r="H419" s="15">
        <v>0</v>
      </c>
      <c r="I419" s="15"/>
    </row>
    <row r="420" spans="1:9" x14ac:dyDescent="0.2">
      <c r="A420" s="18" t="s">
        <v>87</v>
      </c>
      <c r="B420" s="18" t="s">
        <v>2485</v>
      </c>
      <c r="C420" s="18" t="s">
        <v>170</v>
      </c>
      <c r="D420" s="112" t="s">
        <v>2431</v>
      </c>
      <c r="E420" s="18">
        <v>2</v>
      </c>
      <c r="F420" s="18"/>
      <c r="G420" s="18">
        <f t="shared" si="6"/>
        <v>2</v>
      </c>
      <c r="H420" s="15">
        <v>0</v>
      </c>
      <c r="I420" s="15"/>
    </row>
    <row r="421" spans="1:9" x14ac:dyDescent="0.2">
      <c r="A421" s="18" t="s">
        <v>87</v>
      </c>
      <c r="B421" s="18" t="s">
        <v>2485</v>
      </c>
      <c r="C421" s="112" t="s">
        <v>1378</v>
      </c>
      <c r="D421" s="112" t="s">
        <v>2417</v>
      </c>
      <c r="E421" s="18">
        <v>2</v>
      </c>
      <c r="F421" s="18"/>
      <c r="G421" s="18">
        <f t="shared" si="6"/>
        <v>2</v>
      </c>
      <c r="H421" s="15">
        <v>0</v>
      </c>
      <c r="I421" s="15"/>
    </row>
    <row r="422" spans="1:9" x14ac:dyDescent="0.2">
      <c r="A422" s="18" t="s">
        <v>87</v>
      </c>
      <c r="B422" s="18" t="s">
        <v>2485</v>
      </c>
      <c r="C422" s="112" t="s">
        <v>1379</v>
      </c>
      <c r="D422" s="112" t="s">
        <v>2419</v>
      </c>
      <c r="E422" s="18">
        <v>2</v>
      </c>
      <c r="F422" s="18"/>
      <c r="G422" s="18">
        <f t="shared" si="6"/>
        <v>2</v>
      </c>
      <c r="H422" s="15">
        <v>0</v>
      </c>
      <c r="I422" s="15"/>
    </row>
    <row r="423" spans="1:9" x14ac:dyDescent="0.2">
      <c r="A423" s="18" t="s">
        <v>87</v>
      </c>
      <c r="B423" s="18" t="s">
        <v>2484</v>
      </c>
      <c r="C423" s="18" t="s">
        <v>171</v>
      </c>
      <c r="D423" s="18" t="s">
        <v>2432</v>
      </c>
      <c r="E423" s="18">
        <v>2</v>
      </c>
      <c r="F423" s="18"/>
      <c r="G423" s="18">
        <f t="shared" si="6"/>
        <v>2</v>
      </c>
      <c r="H423" s="15">
        <v>0</v>
      </c>
      <c r="I423" s="15"/>
    </row>
    <row r="424" spans="1:9" x14ac:dyDescent="0.2">
      <c r="A424" s="18" t="s">
        <v>87</v>
      </c>
      <c r="B424" s="18" t="s">
        <v>2484</v>
      </c>
      <c r="C424" s="111" t="s">
        <v>1347</v>
      </c>
      <c r="D424" s="111" t="s">
        <v>2442</v>
      </c>
      <c r="E424" s="18">
        <v>2</v>
      </c>
      <c r="F424" s="18"/>
      <c r="G424" s="18">
        <f t="shared" si="6"/>
        <v>2</v>
      </c>
      <c r="H424" s="15">
        <v>0</v>
      </c>
      <c r="I424" s="15"/>
    </row>
    <row r="425" spans="1:9" x14ac:dyDescent="0.2">
      <c r="A425" s="18" t="s">
        <v>87</v>
      </c>
      <c r="B425" s="18" t="s">
        <v>2485</v>
      </c>
      <c r="C425" s="111" t="s">
        <v>459</v>
      </c>
      <c r="D425" s="111" t="s">
        <v>460</v>
      </c>
      <c r="E425" s="18">
        <v>2</v>
      </c>
      <c r="F425" s="18"/>
      <c r="G425" s="18">
        <f t="shared" si="6"/>
        <v>2</v>
      </c>
      <c r="H425" s="15">
        <v>0</v>
      </c>
      <c r="I425" s="15"/>
    </row>
    <row r="426" spans="1:9" x14ac:dyDescent="0.2">
      <c r="A426" s="18" t="s">
        <v>87</v>
      </c>
      <c r="B426" s="18" t="s">
        <v>2484</v>
      </c>
      <c r="C426" s="18" t="s">
        <v>173</v>
      </c>
      <c r="D426" s="18" t="s">
        <v>2434</v>
      </c>
      <c r="E426" s="18">
        <v>2</v>
      </c>
      <c r="F426" s="18"/>
      <c r="G426" s="18">
        <f t="shared" si="6"/>
        <v>2</v>
      </c>
      <c r="H426" s="15">
        <v>0</v>
      </c>
      <c r="I426" s="15"/>
    </row>
    <row r="427" spans="1:9" x14ac:dyDescent="0.2">
      <c r="A427" s="18" t="s">
        <v>87</v>
      </c>
      <c r="B427" s="18" t="s">
        <v>2482</v>
      </c>
      <c r="C427" s="112" t="s">
        <v>1380</v>
      </c>
      <c r="D427" s="18" t="s">
        <v>2443</v>
      </c>
      <c r="E427" s="18">
        <v>2</v>
      </c>
      <c r="F427" s="18"/>
      <c r="G427" s="18">
        <f t="shared" si="6"/>
        <v>2</v>
      </c>
      <c r="H427" s="15">
        <v>0</v>
      </c>
      <c r="I427" s="15"/>
    </row>
    <row r="428" spans="1:9" x14ac:dyDescent="0.2">
      <c r="A428" s="18" t="s">
        <v>87</v>
      </c>
      <c r="B428" s="18" t="s">
        <v>2484</v>
      </c>
      <c r="C428" s="18" t="s">
        <v>174</v>
      </c>
      <c r="D428" s="112" t="s">
        <v>2445</v>
      </c>
      <c r="E428" s="18">
        <v>2</v>
      </c>
      <c r="F428" s="18"/>
      <c r="G428" s="18">
        <f t="shared" si="6"/>
        <v>2</v>
      </c>
      <c r="H428" s="15">
        <v>0</v>
      </c>
      <c r="I428" s="15"/>
    </row>
    <row r="429" spans="1:9" x14ac:dyDescent="0.2">
      <c r="A429" s="18" t="s">
        <v>87</v>
      </c>
      <c r="B429" s="18" t="s">
        <v>2482</v>
      </c>
      <c r="C429" s="18" t="s">
        <v>175</v>
      </c>
      <c r="D429" s="112" t="s">
        <v>2446</v>
      </c>
      <c r="E429" s="18">
        <v>2</v>
      </c>
      <c r="F429" s="18"/>
      <c r="G429" s="18">
        <f t="shared" si="6"/>
        <v>2</v>
      </c>
      <c r="H429" s="15">
        <v>0</v>
      </c>
      <c r="I429" s="15"/>
    </row>
    <row r="430" spans="1:9" x14ac:dyDescent="0.2">
      <c r="A430" s="18" t="s">
        <v>87</v>
      </c>
      <c r="B430" s="18" t="s">
        <v>2485</v>
      </c>
      <c r="C430" s="111" t="s">
        <v>470</v>
      </c>
      <c r="D430" s="111" t="s">
        <v>471</v>
      </c>
      <c r="E430" s="18">
        <v>2</v>
      </c>
      <c r="F430" s="18"/>
      <c r="G430" s="18">
        <f t="shared" si="6"/>
        <v>2</v>
      </c>
      <c r="H430" s="15">
        <v>0</v>
      </c>
      <c r="I430" s="15"/>
    </row>
    <row r="431" spans="1:9" x14ac:dyDescent="0.2">
      <c r="A431" s="18" t="s">
        <v>87</v>
      </c>
      <c r="B431" s="18" t="s">
        <v>2485</v>
      </c>
      <c r="C431" s="18" t="s">
        <v>176</v>
      </c>
      <c r="D431" s="18" t="s">
        <v>2447</v>
      </c>
      <c r="E431" s="18">
        <v>2</v>
      </c>
      <c r="F431" s="18"/>
      <c r="G431" s="18">
        <f t="shared" si="6"/>
        <v>2</v>
      </c>
      <c r="H431" s="15">
        <v>0</v>
      </c>
      <c r="I431" s="15"/>
    </row>
    <row r="432" spans="1:9" x14ac:dyDescent="0.2">
      <c r="A432" s="110" t="s">
        <v>2480</v>
      </c>
      <c r="B432" s="18" t="s">
        <v>1331</v>
      </c>
      <c r="C432" s="18" t="s">
        <v>1330</v>
      </c>
      <c r="D432" s="18" t="s">
        <v>29</v>
      </c>
      <c r="E432" s="18">
        <v>2</v>
      </c>
      <c r="F432" s="18"/>
      <c r="G432" s="18">
        <f t="shared" si="6"/>
        <v>2</v>
      </c>
      <c r="H432" s="15">
        <v>0</v>
      </c>
      <c r="I432" s="15"/>
    </row>
    <row r="433" spans="1:9" x14ac:dyDescent="0.2">
      <c r="A433" s="18" t="s">
        <v>87</v>
      </c>
      <c r="B433" s="18" t="s">
        <v>2485</v>
      </c>
      <c r="C433" s="18" t="s">
        <v>178</v>
      </c>
      <c r="D433" s="112" t="s">
        <v>2438</v>
      </c>
      <c r="E433" s="18">
        <v>2</v>
      </c>
      <c r="F433" s="18"/>
      <c r="G433" s="18">
        <f t="shared" si="6"/>
        <v>2</v>
      </c>
      <c r="H433" s="15">
        <v>0</v>
      </c>
      <c r="I433" s="15"/>
    </row>
    <row r="434" spans="1:9" x14ac:dyDescent="0.2">
      <c r="A434" s="18" t="s">
        <v>87</v>
      </c>
      <c r="B434" s="18" t="s">
        <v>2485</v>
      </c>
      <c r="C434" s="111" t="s">
        <v>1343</v>
      </c>
      <c r="D434" s="112" t="s">
        <v>1344</v>
      </c>
      <c r="E434" s="18">
        <v>2</v>
      </c>
      <c r="F434" s="18"/>
      <c r="G434" s="18">
        <f t="shared" si="6"/>
        <v>2</v>
      </c>
      <c r="H434" s="15">
        <v>0</v>
      </c>
      <c r="I434" s="15"/>
    </row>
    <row r="435" spans="1:9" x14ac:dyDescent="0.2">
      <c r="A435" s="18" t="s">
        <v>87</v>
      </c>
      <c r="B435" s="18" t="s">
        <v>2485</v>
      </c>
      <c r="C435" s="112" t="s">
        <v>1382</v>
      </c>
      <c r="D435" s="112" t="s">
        <v>2406</v>
      </c>
      <c r="E435" s="18">
        <v>2</v>
      </c>
      <c r="F435" s="18"/>
      <c r="G435" s="18">
        <f t="shared" si="6"/>
        <v>2</v>
      </c>
      <c r="H435" s="15">
        <v>0</v>
      </c>
      <c r="I435" s="15"/>
    </row>
    <row r="436" spans="1:9" x14ac:dyDescent="0.2">
      <c r="A436" s="18" t="s">
        <v>87</v>
      </c>
      <c r="B436" s="18" t="s">
        <v>2484</v>
      </c>
      <c r="C436" s="18" t="s">
        <v>179</v>
      </c>
      <c r="D436" s="112" t="s">
        <v>2435</v>
      </c>
      <c r="E436" s="18">
        <v>2</v>
      </c>
      <c r="F436" s="18"/>
      <c r="G436" s="18">
        <f t="shared" si="6"/>
        <v>2</v>
      </c>
      <c r="H436" s="15">
        <v>0</v>
      </c>
      <c r="I436" s="15"/>
    </row>
    <row r="437" spans="1:9" x14ac:dyDescent="0.2">
      <c r="A437" s="18" t="s">
        <v>87</v>
      </c>
      <c r="B437" s="18" t="s">
        <v>2485</v>
      </c>
      <c r="C437" s="18" t="s">
        <v>180</v>
      </c>
      <c r="D437" s="18" t="s">
        <v>2436</v>
      </c>
      <c r="E437" s="18">
        <v>2</v>
      </c>
      <c r="F437" s="18"/>
      <c r="G437" s="18">
        <f t="shared" si="6"/>
        <v>2</v>
      </c>
      <c r="H437" s="15">
        <v>0</v>
      </c>
      <c r="I437" s="15"/>
    </row>
    <row r="438" spans="1:9" x14ac:dyDescent="0.2">
      <c r="A438" s="18" t="s">
        <v>2480</v>
      </c>
      <c r="B438" s="201" t="s">
        <v>2545</v>
      </c>
      <c r="C438" s="18" t="s">
        <v>1395</v>
      </c>
      <c r="D438" s="111" t="s">
        <v>56</v>
      </c>
      <c r="E438" s="18">
        <v>2</v>
      </c>
      <c r="F438" s="18"/>
      <c r="G438" s="18">
        <f t="shared" si="6"/>
        <v>2</v>
      </c>
      <c r="H438" s="15">
        <v>0</v>
      </c>
      <c r="I438" s="15"/>
    </row>
    <row r="439" spans="1:9" x14ac:dyDescent="0.2">
      <c r="A439" s="110" t="s">
        <v>2554</v>
      </c>
      <c r="B439" s="18" t="s">
        <v>1385</v>
      </c>
      <c r="C439" s="111" t="s">
        <v>1348</v>
      </c>
      <c r="D439" s="111" t="s">
        <v>494</v>
      </c>
      <c r="E439" s="18">
        <v>2</v>
      </c>
      <c r="F439" s="18"/>
      <c r="G439" s="18">
        <f t="shared" si="6"/>
        <v>2</v>
      </c>
      <c r="H439" s="15">
        <v>0</v>
      </c>
      <c r="I439" s="15"/>
    </row>
    <row r="440" spans="1:9" x14ac:dyDescent="0.2">
      <c r="A440" s="18" t="s">
        <v>87</v>
      </c>
      <c r="B440" s="18" t="s">
        <v>2482</v>
      </c>
      <c r="C440" s="111" t="s">
        <v>497</v>
      </c>
      <c r="D440" s="111" t="s">
        <v>498</v>
      </c>
      <c r="E440" s="18">
        <v>2</v>
      </c>
      <c r="F440" s="18"/>
      <c r="G440" s="18">
        <f t="shared" si="6"/>
        <v>2</v>
      </c>
      <c r="H440" s="15">
        <v>0</v>
      </c>
      <c r="I440" s="15"/>
    </row>
    <row r="441" spans="1:9" x14ac:dyDescent="0.2">
      <c r="A441" s="18" t="s">
        <v>87</v>
      </c>
      <c r="B441" s="18" t="s">
        <v>2485</v>
      </c>
      <c r="C441" s="111" t="s">
        <v>499</v>
      </c>
      <c r="D441" s="111" t="s">
        <v>500</v>
      </c>
      <c r="E441" s="18">
        <v>2</v>
      </c>
      <c r="F441" s="18"/>
      <c r="G441" s="18">
        <f t="shared" si="6"/>
        <v>2</v>
      </c>
      <c r="H441" s="15">
        <v>0</v>
      </c>
      <c r="I441" s="15"/>
    </row>
    <row r="442" spans="1:9" x14ac:dyDescent="0.2">
      <c r="A442" s="18" t="s">
        <v>87</v>
      </c>
      <c r="B442" s="18" t="s">
        <v>2482</v>
      </c>
      <c r="C442" s="111" t="s">
        <v>1384</v>
      </c>
      <c r="D442" s="112" t="s">
        <v>2410</v>
      </c>
      <c r="E442" s="18">
        <v>2</v>
      </c>
      <c r="F442" s="18"/>
      <c r="G442" s="18">
        <f t="shared" si="6"/>
        <v>2</v>
      </c>
      <c r="H442" s="15">
        <v>0</v>
      </c>
      <c r="I442" s="15"/>
    </row>
    <row r="443" spans="1:9" x14ac:dyDescent="0.2">
      <c r="A443" s="92" t="s">
        <v>2480</v>
      </c>
      <c r="B443" s="92" t="s">
        <v>1871</v>
      </c>
      <c r="C443" s="94" t="s">
        <v>1922</v>
      </c>
      <c r="D443" s="92" t="s">
        <v>1861</v>
      </c>
      <c r="E443" s="92"/>
      <c r="F443" s="93">
        <v>2</v>
      </c>
      <c r="G443" s="93">
        <f t="shared" si="6"/>
        <v>2</v>
      </c>
      <c r="H443" s="15">
        <v>0</v>
      </c>
      <c r="I443" s="15"/>
    </row>
    <row r="444" spans="1:9" x14ac:dyDescent="0.2">
      <c r="A444" s="92" t="s">
        <v>2291</v>
      </c>
      <c r="B444" s="93" t="s">
        <v>1305</v>
      </c>
      <c r="C444" s="94" t="s">
        <v>1952</v>
      </c>
      <c r="D444" s="92" t="s">
        <v>1956</v>
      </c>
      <c r="E444" s="92"/>
      <c r="F444" s="93">
        <v>2</v>
      </c>
      <c r="G444" s="93">
        <f t="shared" si="6"/>
        <v>2</v>
      </c>
      <c r="H444" s="15">
        <v>0</v>
      </c>
      <c r="I444" s="15"/>
    </row>
    <row r="445" spans="1:9" x14ac:dyDescent="0.2">
      <c r="A445" s="92" t="s">
        <v>2291</v>
      </c>
      <c r="B445" s="93" t="s">
        <v>1305</v>
      </c>
      <c r="C445" s="94" t="s">
        <v>1955</v>
      </c>
      <c r="D445" s="92" t="s">
        <v>2000</v>
      </c>
      <c r="E445" s="92"/>
      <c r="F445" s="93">
        <v>2</v>
      </c>
      <c r="G445" s="93">
        <f t="shared" si="6"/>
        <v>2</v>
      </c>
      <c r="H445" s="15">
        <v>0</v>
      </c>
      <c r="I445" s="15"/>
    </row>
    <row r="446" spans="1:9" x14ac:dyDescent="0.2">
      <c r="A446" s="92" t="s">
        <v>2291</v>
      </c>
      <c r="B446" s="93" t="s">
        <v>1305</v>
      </c>
      <c r="C446" s="92" t="s">
        <v>1578</v>
      </c>
      <c r="D446" s="93" t="s">
        <v>2292</v>
      </c>
      <c r="E446" s="93"/>
      <c r="F446" s="93">
        <v>2</v>
      </c>
      <c r="G446" s="93">
        <f t="shared" si="6"/>
        <v>2</v>
      </c>
      <c r="H446" s="15">
        <v>0</v>
      </c>
      <c r="I446" s="15"/>
    </row>
    <row r="447" spans="1:9" x14ac:dyDescent="0.2">
      <c r="A447" s="200" t="s">
        <v>2593</v>
      </c>
      <c r="B447" s="92" t="s">
        <v>1732</v>
      </c>
      <c r="C447" s="92" t="s">
        <v>1854</v>
      </c>
      <c r="D447" s="92" t="s">
        <v>1958</v>
      </c>
      <c r="E447" s="92"/>
      <c r="F447" s="93">
        <v>2</v>
      </c>
      <c r="G447" s="93">
        <f t="shared" si="6"/>
        <v>2</v>
      </c>
      <c r="H447" s="15">
        <v>0</v>
      </c>
      <c r="I447" s="15"/>
    </row>
    <row r="448" spans="1:9" x14ac:dyDescent="0.2">
      <c r="A448" s="92" t="s">
        <v>2291</v>
      </c>
      <c r="B448" s="93" t="s">
        <v>1960</v>
      </c>
      <c r="C448" s="94" t="s">
        <v>1680</v>
      </c>
      <c r="D448" s="92" t="s">
        <v>1959</v>
      </c>
      <c r="E448" s="92"/>
      <c r="F448" s="93">
        <v>2</v>
      </c>
      <c r="G448" s="93">
        <f t="shared" si="6"/>
        <v>2</v>
      </c>
      <c r="H448" s="15">
        <v>0</v>
      </c>
      <c r="I448" s="15"/>
    </row>
    <row r="449" spans="1:9" x14ac:dyDescent="0.2">
      <c r="A449" s="92" t="s">
        <v>2291</v>
      </c>
      <c r="B449" s="93" t="s">
        <v>1305</v>
      </c>
      <c r="C449" s="94" t="s">
        <v>1805</v>
      </c>
      <c r="D449" s="94" t="s">
        <v>1806</v>
      </c>
      <c r="E449" s="94"/>
      <c r="F449" s="93">
        <v>2</v>
      </c>
      <c r="G449" s="93">
        <f t="shared" si="6"/>
        <v>2</v>
      </c>
      <c r="H449" s="15">
        <v>0</v>
      </c>
      <c r="I449" s="15"/>
    </row>
    <row r="450" spans="1:9" x14ac:dyDescent="0.2">
      <c r="A450" s="92" t="s">
        <v>2291</v>
      </c>
      <c r="B450" s="93" t="s">
        <v>1960</v>
      </c>
      <c r="C450" s="94" t="s">
        <v>1742</v>
      </c>
      <c r="D450" s="92" t="s">
        <v>1961</v>
      </c>
      <c r="E450" s="92"/>
      <c r="F450" s="93">
        <v>2</v>
      </c>
      <c r="G450" s="93">
        <f t="shared" si="6"/>
        <v>2</v>
      </c>
      <c r="H450" s="15">
        <v>0</v>
      </c>
      <c r="I450" s="15"/>
    </row>
    <row r="451" spans="1:9" x14ac:dyDescent="0.2">
      <c r="A451" s="92" t="s">
        <v>2291</v>
      </c>
      <c r="B451" s="93" t="s">
        <v>2002</v>
      </c>
      <c r="C451" s="92" t="s">
        <v>2284</v>
      </c>
      <c r="D451" s="93" t="s">
        <v>2191</v>
      </c>
      <c r="E451" s="93"/>
      <c r="F451" s="93">
        <v>2</v>
      </c>
      <c r="G451" s="93">
        <f t="shared" si="6"/>
        <v>2</v>
      </c>
      <c r="H451" s="15">
        <v>0</v>
      </c>
      <c r="I451" s="15"/>
    </row>
    <row r="452" spans="1:9" x14ac:dyDescent="0.2">
      <c r="A452" s="92" t="s">
        <v>2291</v>
      </c>
      <c r="B452" s="92" t="s">
        <v>1849</v>
      </c>
      <c r="C452" s="98" t="s">
        <v>1847</v>
      </c>
      <c r="D452" s="98" t="s">
        <v>1848</v>
      </c>
      <c r="E452" s="98"/>
      <c r="F452" s="93">
        <v>2</v>
      </c>
      <c r="G452" s="93">
        <f t="shared" si="6"/>
        <v>2</v>
      </c>
      <c r="H452" s="15">
        <v>0</v>
      </c>
      <c r="I452" s="15"/>
    </row>
    <row r="453" spans="1:9" x14ac:dyDescent="0.2">
      <c r="A453" s="92" t="s">
        <v>2291</v>
      </c>
      <c r="B453" s="93" t="s">
        <v>1305</v>
      </c>
      <c r="C453" s="92" t="s">
        <v>1574</v>
      </c>
      <c r="D453" s="92" t="s">
        <v>1963</v>
      </c>
      <c r="E453" s="92"/>
      <c r="F453" s="93">
        <v>2</v>
      </c>
      <c r="G453" s="93">
        <f t="shared" ref="G453:G516" si="7">SUM(E453:F453)</f>
        <v>2</v>
      </c>
      <c r="H453" s="15">
        <v>0</v>
      </c>
      <c r="I453" s="15"/>
    </row>
    <row r="454" spans="1:9" x14ac:dyDescent="0.2">
      <c r="A454" s="92" t="s">
        <v>2291</v>
      </c>
      <c r="B454" s="93" t="s">
        <v>1960</v>
      </c>
      <c r="C454" s="94" t="s">
        <v>1683</v>
      </c>
      <c r="D454" s="92" t="s">
        <v>1964</v>
      </c>
      <c r="E454" s="92"/>
      <c r="F454" s="93">
        <v>2</v>
      </c>
      <c r="G454" s="93">
        <f t="shared" si="7"/>
        <v>2</v>
      </c>
      <c r="H454" s="15">
        <v>0</v>
      </c>
      <c r="I454" s="15"/>
    </row>
    <row r="455" spans="1:9" x14ac:dyDescent="0.2">
      <c r="A455" s="92" t="s">
        <v>2291</v>
      </c>
      <c r="B455" s="93" t="s">
        <v>1960</v>
      </c>
      <c r="C455" s="94" t="s">
        <v>1807</v>
      </c>
      <c r="D455" s="94" t="s">
        <v>1808</v>
      </c>
      <c r="E455" s="94"/>
      <c r="F455" s="93">
        <v>2</v>
      </c>
      <c r="G455" s="93">
        <f t="shared" si="7"/>
        <v>2</v>
      </c>
      <c r="H455" s="15">
        <v>0</v>
      </c>
      <c r="I455" s="15"/>
    </row>
    <row r="456" spans="1:9" x14ac:dyDescent="0.2">
      <c r="A456" s="200" t="s">
        <v>2593</v>
      </c>
      <c r="B456" s="92" t="s">
        <v>1732</v>
      </c>
      <c r="C456" s="92" t="s">
        <v>1857</v>
      </c>
      <c r="D456" s="94" t="s">
        <v>1912</v>
      </c>
      <c r="E456" s="94"/>
      <c r="F456" s="93">
        <v>2</v>
      </c>
      <c r="G456" s="93">
        <f t="shared" si="7"/>
        <v>2</v>
      </c>
      <c r="H456" s="15">
        <v>0</v>
      </c>
      <c r="I456" s="15"/>
    </row>
    <row r="457" spans="1:9" x14ac:dyDescent="0.2">
      <c r="A457" s="93" t="s">
        <v>2480</v>
      </c>
      <c r="B457" s="92" t="s">
        <v>2545</v>
      </c>
      <c r="C457" s="94" t="s">
        <v>1404</v>
      </c>
      <c r="D457" s="93" t="s">
        <v>2032</v>
      </c>
      <c r="E457" s="93"/>
      <c r="F457" s="93">
        <v>2</v>
      </c>
      <c r="G457" s="93">
        <f t="shared" si="7"/>
        <v>2</v>
      </c>
      <c r="H457" s="15">
        <v>0</v>
      </c>
      <c r="I457" s="15"/>
    </row>
    <row r="458" spans="1:9" x14ac:dyDescent="0.2">
      <c r="A458" s="92" t="s">
        <v>2291</v>
      </c>
      <c r="B458" s="93" t="s">
        <v>1305</v>
      </c>
      <c r="C458" s="94" t="s">
        <v>1689</v>
      </c>
      <c r="D458" s="103" t="s">
        <v>2293</v>
      </c>
      <c r="E458" s="103"/>
      <c r="F458" s="93">
        <v>2</v>
      </c>
      <c r="G458" s="93">
        <f t="shared" si="7"/>
        <v>2</v>
      </c>
      <c r="H458" s="15">
        <v>0</v>
      </c>
      <c r="I458" s="15"/>
    </row>
    <row r="459" spans="1:9" x14ac:dyDescent="0.2">
      <c r="A459" s="92" t="s">
        <v>2291</v>
      </c>
      <c r="B459" s="93" t="s">
        <v>1305</v>
      </c>
      <c r="C459" s="94" t="s">
        <v>1929</v>
      </c>
      <c r="D459" s="93" t="s">
        <v>2295</v>
      </c>
      <c r="E459" s="93"/>
      <c r="F459" s="93">
        <v>2</v>
      </c>
      <c r="G459" s="93">
        <f t="shared" si="7"/>
        <v>2</v>
      </c>
      <c r="H459" s="15">
        <v>0</v>
      </c>
      <c r="I459" s="15"/>
    </row>
    <row r="460" spans="1:9" x14ac:dyDescent="0.2">
      <c r="A460" s="200" t="s">
        <v>2593</v>
      </c>
      <c r="B460" s="92" t="s">
        <v>1322</v>
      </c>
      <c r="C460" s="94" t="s">
        <v>2200</v>
      </c>
      <c r="D460" s="93" t="s">
        <v>2201</v>
      </c>
      <c r="E460" s="93"/>
      <c r="F460" s="93">
        <v>2</v>
      </c>
      <c r="G460" s="93">
        <f t="shared" si="7"/>
        <v>2</v>
      </c>
      <c r="H460" s="15">
        <v>0</v>
      </c>
      <c r="I460" s="15"/>
    </row>
    <row r="461" spans="1:9" x14ac:dyDescent="0.2">
      <c r="A461" s="200" t="s">
        <v>2593</v>
      </c>
      <c r="B461" s="92" t="s">
        <v>1322</v>
      </c>
      <c r="C461" s="94" t="s">
        <v>2202</v>
      </c>
      <c r="D461" s="93" t="s">
        <v>34</v>
      </c>
      <c r="E461" s="93"/>
      <c r="F461" s="93">
        <v>2</v>
      </c>
      <c r="G461" s="93">
        <f t="shared" si="7"/>
        <v>2</v>
      </c>
      <c r="H461" s="15">
        <v>0</v>
      </c>
      <c r="I461" s="15"/>
    </row>
    <row r="462" spans="1:9" x14ac:dyDescent="0.2">
      <c r="A462" s="200" t="s">
        <v>2593</v>
      </c>
      <c r="B462" s="92" t="s">
        <v>1732</v>
      </c>
      <c r="C462" s="92" t="s">
        <v>1856</v>
      </c>
      <c r="D462" s="93" t="s">
        <v>2270</v>
      </c>
      <c r="E462" s="93"/>
      <c r="F462" s="93">
        <v>2</v>
      </c>
      <c r="G462" s="93">
        <f t="shared" si="7"/>
        <v>2</v>
      </c>
      <c r="H462" s="15">
        <v>0</v>
      </c>
      <c r="I462" s="15"/>
    </row>
    <row r="463" spans="1:9" x14ac:dyDescent="0.2">
      <c r="A463" s="200" t="s">
        <v>2593</v>
      </c>
      <c r="B463" s="92" t="s">
        <v>1732</v>
      </c>
      <c r="C463" s="94" t="s">
        <v>1710</v>
      </c>
      <c r="D463" s="93" t="s">
        <v>2271</v>
      </c>
      <c r="E463" s="93"/>
      <c r="F463" s="93">
        <v>2</v>
      </c>
      <c r="G463" s="93">
        <f t="shared" si="7"/>
        <v>2</v>
      </c>
      <c r="H463" s="15">
        <v>0</v>
      </c>
      <c r="I463" s="15"/>
    </row>
    <row r="464" spans="1:9" x14ac:dyDescent="0.2">
      <c r="A464" s="200" t="s">
        <v>2593</v>
      </c>
      <c r="B464" s="92" t="s">
        <v>1732</v>
      </c>
      <c r="C464" s="101" t="s">
        <v>1437</v>
      </c>
      <c r="D464" s="93" t="s">
        <v>2302</v>
      </c>
      <c r="E464" s="93"/>
      <c r="F464" s="93">
        <v>2</v>
      </c>
      <c r="G464" s="93">
        <f t="shared" si="7"/>
        <v>2</v>
      </c>
      <c r="H464" s="15">
        <v>0</v>
      </c>
      <c r="I464" s="15"/>
    </row>
    <row r="465" spans="1:9" x14ac:dyDescent="0.2">
      <c r="A465" s="92" t="s">
        <v>2291</v>
      </c>
      <c r="B465" s="93" t="s">
        <v>1960</v>
      </c>
      <c r="C465" s="94" t="s">
        <v>1693</v>
      </c>
      <c r="D465" s="103" t="s">
        <v>2296</v>
      </c>
      <c r="E465" s="103"/>
      <c r="F465" s="93">
        <v>2</v>
      </c>
      <c r="G465" s="93">
        <f t="shared" si="7"/>
        <v>2</v>
      </c>
      <c r="H465" s="15">
        <v>0</v>
      </c>
      <c r="I465" s="15"/>
    </row>
    <row r="466" spans="1:9" x14ac:dyDescent="0.2">
      <c r="A466" s="92" t="s">
        <v>2306</v>
      </c>
      <c r="B466" s="92" t="s">
        <v>2552</v>
      </c>
      <c r="C466" s="99" t="s">
        <v>2089</v>
      </c>
      <c r="D466" s="93" t="s">
        <v>2071</v>
      </c>
      <c r="E466" s="93"/>
      <c r="F466" s="93">
        <v>2</v>
      </c>
      <c r="G466" s="93">
        <f t="shared" si="7"/>
        <v>2</v>
      </c>
      <c r="H466" s="15">
        <v>0</v>
      </c>
      <c r="I466" s="15"/>
    </row>
    <row r="467" spans="1:9" x14ac:dyDescent="0.2">
      <c r="A467" s="92" t="s">
        <v>2306</v>
      </c>
      <c r="B467" s="92" t="s">
        <v>1628</v>
      </c>
      <c r="C467" s="102" t="s">
        <v>2230</v>
      </c>
      <c r="D467" s="93" t="s">
        <v>421</v>
      </c>
      <c r="E467" s="93"/>
      <c r="F467" s="93">
        <v>2</v>
      </c>
      <c r="G467" s="93">
        <f t="shared" si="7"/>
        <v>2</v>
      </c>
      <c r="H467" s="15">
        <v>0</v>
      </c>
      <c r="I467" s="15"/>
    </row>
    <row r="468" spans="1:9" x14ac:dyDescent="0.2">
      <c r="A468" s="92" t="s">
        <v>2306</v>
      </c>
      <c r="B468" s="92" t="s">
        <v>2550</v>
      </c>
      <c r="C468" s="94" t="s">
        <v>1979</v>
      </c>
      <c r="D468" s="104" t="s">
        <v>2136</v>
      </c>
      <c r="E468" s="104"/>
      <c r="F468" s="93">
        <v>2</v>
      </c>
      <c r="G468" s="93">
        <f t="shared" si="7"/>
        <v>2</v>
      </c>
      <c r="H468" s="15">
        <v>0</v>
      </c>
      <c r="I468" s="15"/>
    </row>
    <row r="469" spans="1:9" x14ac:dyDescent="0.2">
      <c r="A469" s="92" t="s">
        <v>2306</v>
      </c>
      <c r="B469" s="92" t="s">
        <v>2552</v>
      </c>
      <c r="C469" s="99" t="s">
        <v>2105</v>
      </c>
      <c r="D469" s="93" t="s">
        <v>2069</v>
      </c>
      <c r="E469" s="93"/>
      <c r="F469" s="93">
        <v>2</v>
      </c>
      <c r="G469" s="93">
        <f t="shared" si="7"/>
        <v>2</v>
      </c>
      <c r="H469" s="15">
        <v>0</v>
      </c>
      <c r="I469" s="15"/>
    </row>
    <row r="470" spans="1:9" x14ac:dyDescent="0.2">
      <c r="A470" s="92" t="s">
        <v>2306</v>
      </c>
      <c r="B470" s="92" t="s">
        <v>1628</v>
      </c>
      <c r="C470" s="94" t="s">
        <v>2242</v>
      </c>
      <c r="D470" s="93" t="s">
        <v>2243</v>
      </c>
      <c r="E470" s="93"/>
      <c r="F470" s="93">
        <v>2</v>
      </c>
      <c r="G470" s="93">
        <f t="shared" si="7"/>
        <v>2</v>
      </c>
      <c r="H470" s="15">
        <v>0</v>
      </c>
      <c r="I470" s="15"/>
    </row>
    <row r="471" spans="1:9" x14ac:dyDescent="0.2">
      <c r="A471" s="92" t="s">
        <v>2306</v>
      </c>
      <c r="B471" s="92" t="s">
        <v>1628</v>
      </c>
      <c r="C471" s="102" t="s">
        <v>2226</v>
      </c>
      <c r="D471" s="93" t="s">
        <v>2225</v>
      </c>
      <c r="E471" s="93"/>
      <c r="F471" s="93">
        <v>2</v>
      </c>
      <c r="G471" s="93">
        <f t="shared" si="7"/>
        <v>2</v>
      </c>
      <c r="H471" s="15">
        <v>0</v>
      </c>
      <c r="I471" s="15"/>
    </row>
    <row r="472" spans="1:9" x14ac:dyDescent="0.2">
      <c r="A472" s="92" t="s">
        <v>2306</v>
      </c>
      <c r="B472" s="92" t="s">
        <v>1628</v>
      </c>
      <c r="C472" s="102" t="s">
        <v>2227</v>
      </c>
      <c r="D472" s="93" t="s">
        <v>423</v>
      </c>
      <c r="E472" s="93"/>
      <c r="F472" s="93">
        <v>2</v>
      </c>
      <c r="G472" s="93">
        <f t="shared" si="7"/>
        <v>2</v>
      </c>
      <c r="H472" s="15">
        <v>0</v>
      </c>
      <c r="I472" s="15"/>
    </row>
    <row r="473" spans="1:9" x14ac:dyDescent="0.2">
      <c r="A473" s="92" t="s">
        <v>2306</v>
      </c>
      <c r="B473" s="92" t="s">
        <v>2550</v>
      </c>
      <c r="C473" s="94" t="s">
        <v>1985</v>
      </c>
      <c r="D473" s="104" t="s">
        <v>2144</v>
      </c>
      <c r="E473" s="104"/>
      <c r="F473" s="93">
        <v>2</v>
      </c>
      <c r="G473" s="93">
        <f t="shared" si="7"/>
        <v>2</v>
      </c>
      <c r="H473" s="15">
        <v>0</v>
      </c>
      <c r="I473" s="15"/>
    </row>
    <row r="474" spans="1:9" x14ac:dyDescent="0.2">
      <c r="A474" s="92" t="s">
        <v>2306</v>
      </c>
      <c r="B474" s="92" t="s">
        <v>2550</v>
      </c>
      <c r="C474" s="102" t="s">
        <v>1986</v>
      </c>
      <c r="D474" s="104" t="s">
        <v>2145</v>
      </c>
      <c r="E474" s="104"/>
      <c r="F474" s="93">
        <v>2</v>
      </c>
      <c r="G474" s="93">
        <f t="shared" si="7"/>
        <v>2</v>
      </c>
      <c r="H474" s="15">
        <v>0</v>
      </c>
      <c r="I474" s="15"/>
    </row>
    <row r="475" spans="1:9" x14ac:dyDescent="0.2">
      <c r="A475" s="92" t="s">
        <v>2306</v>
      </c>
      <c r="B475" s="92" t="s">
        <v>2550</v>
      </c>
      <c r="C475" s="94" t="s">
        <v>1987</v>
      </c>
      <c r="D475" s="104" t="s">
        <v>2146</v>
      </c>
      <c r="E475" s="104"/>
      <c r="F475" s="93">
        <v>2</v>
      </c>
      <c r="G475" s="93">
        <f t="shared" si="7"/>
        <v>2</v>
      </c>
      <c r="H475" s="15">
        <v>0</v>
      </c>
      <c r="I475" s="15"/>
    </row>
    <row r="476" spans="1:9" x14ac:dyDescent="0.2">
      <c r="A476" s="92" t="s">
        <v>2306</v>
      </c>
      <c r="B476" s="92" t="s">
        <v>2550</v>
      </c>
      <c r="C476" s="102" t="s">
        <v>2148</v>
      </c>
      <c r="D476" s="104" t="s">
        <v>2141</v>
      </c>
      <c r="E476" s="104"/>
      <c r="F476" s="93">
        <v>2</v>
      </c>
      <c r="G476" s="93">
        <f t="shared" si="7"/>
        <v>2</v>
      </c>
      <c r="H476" s="15">
        <v>0</v>
      </c>
      <c r="I476" s="15"/>
    </row>
    <row r="477" spans="1:9" x14ac:dyDescent="0.2">
      <c r="A477" s="92" t="s">
        <v>2306</v>
      </c>
      <c r="B477" s="92" t="s">
        <v>2550</v>
      </c>
      <c r="C477" s="102" t="s">
        <v>2149</v>
      </c>
      <c r="D477" s="104" t="s">
        <v>2142</v>
      </c>
      <c r="E477" s="104"/>
      <c r="F477" s="93">
        <v>2</v>
      </c>
      <c r="G477" s="93">
        <f t="shared" si="7"/>
        <v>2</v>
      </c>
      <c r="H477" s="15">
        <v>0</v>
      </c>
      <c r="I477" s="15"/>
    </row>
    <row r="478" spans="1:9" x14ac:dyDescent="0.2">
      <c r="A478" s="92" t="s">
        <v>2306</v>
      </c>
      <c r="B478" s="92" t="s">
        <v>2550</v>
      </c>
      <c r="C478" s="102" t="s">
        <v>2150</v>
      </c>
      <c r="D478" s="104" t="s">
        <v>2143</v>
      </c>
      <c r="E478" s="104"/>
      <c r="F478" s="93">
        <v>2</v>
      </c>
      <c r="G478" s="93">
        <f t="shared" si="7"/>
        <v>2</v>
      </c>
      <c r="H478" s="15">
        <v>0</v>
      </c>
      <c r="I478" s="15"/>
    </row>
    <row r="479" spans="1:9" x14ac:dyDescent="0.2">
      <c r="A479" s="92" t="s">
        <v>2554</v>
      </c>
      <c r="B479" s="92" t="s">
        <v>1917</v>
      </c>
      <c r="C479" s="94" t="s">
        <v>1913</v>
      </c>
      <c r="D479" s="93" t="s">
        <v>2279</v>
      </c>
      <c r="E479" s="93"/>
      <c r="F479" s="93">
        <v>2</v>
      </c>
      <c r="G479" s="93">
        <f t="shared" si="7"/>
        <v>2</v>
      </c>
      <c r="H479" s="15">
        <v>0</v>
      </c>
      <c r="I479" s="15"/>
    </row>
    <row r="480" spans="1:9" x14ac:dyDescent="0.2">
      <c r="A480" s="92" t="s">
        <v>2554</v>
      </c>
      <c r="B480" s="92" t="s">
        <v>1917</v>
      </c>
      <c r="C480" s="94" t="s">
        <v>1914</v>
      </c>
      <c r="D480" s="93" t="s">
        <v>2280</v>
      </c>
      <c r="E480" s="93"/>
      <c r="F480" s="93">
        <v>2</v>
      </c>
      <c r="G480" s="93">
        <f t="shared" si="7"/>
        <v>2</v>
      </c>
      <c r="H480" s="15">
        <v>0</v>
      </c>
      <c r="I480" s="15"/>
    </row>
    <row r="481" spans="1:9" x14ac:dyDescent="0.2">
      <c r="A481" s="92" t="s">
        <v>2554</v>
      </c>
      <c r="B481" s="92" t="s">
        <v>1917</v>
      </c>
      <c r="C481" s="94" t="s">
        <v>1915</v>
      </c>
      <c r="D481" s="93" t="s">
        <v>2281</v>
      </c>
      <c r="E481" s="93"/>
      <c r="F481" s="93">
        <v>2</v>
      </c>
      <c r="G481" s="93">
        <f t="shared" si="7"/>
        <v>2</v>
      </c>
      <c r="H481" s="15">
        <v>0</v>
      </c>
      <c r="I481" s="15"/>
    </row>
    <row r="482" spans="1:9" x14ac:dyDescent="0.2">
      <c r="A482" s="92" t="s">
        <v>2554</v>
      </c>
      <c r="B482" s="92" t="s">
        <v>1917</v>
      </c>
      <c r="C482" s="94" t="s">
        <v>1916</v>
      </c>
      <c r="D482" s="93" t="s">
        <v>2282</v>
      </c>
      <c r="E482" s="93"/>
      <c r="F482" s="93">
        <v>2</v>
      </c>
      <c r="G482" s="93">
        <f t="shared" si="7"/>
        <v>2</v>
      </c>
      <c r="H482" s="15">
        <v>0</v>
      </c>
      <c r="I482" s="15"/>
    </row>
    <row r="483" spans="1:9" x14ac:dyDescent="0.2">
      <c r="A483" s="92" t="s">
        <v>2291</v>
      </c>
      <c r="B483" s="93" t="s">
        <v>1305</v>
      </c>
      <c r="C483" s="94" t="s">
        <v>1809</v>
      </c>
      <c r="D483" s="94" t="s">
        <v>1810</v>
      </c>
      <c r="E483" s="94"/>
      <c r="F483" s="93">
        <v>2</v>
      </c>
      <c r="G483" s="93">
        <f t="shared" si="7"/>
        <v>2</v>
      </c>
      <c r="H483" s="15">
        <v>0</v>
      </c>
      <c r="I483" s="15"/>
    </row>
    <row r="484" spans="1:9" x14ac:dyDescent="0.2">
      <c r="A484" s="92" t="s">
        <v>2291</v>
      </c>
      <c r="B484" s="93" t="s">
        <v>1305</v>
      </c>
      <c r="C484" s="94" t="s">
        <v>1708</v>
      </c>
      <c r="D484" s="92" t="s">
        <v>2027</v>
      </c>
      <c r="E484" s="92"/>
      <c r="F484" s="93">
        <v>2</v>
      </c>
      <c r="G484" s="93">
        <f t="shared" si="7"/>
        <v>2</v>
      </c>
      <c r="H484" s="15">
        <v>0</v>
      </c>
      <c r="I484" s="15"/>
    </row>
    <row r="485" spans="1:9" x14ac:dyDescent="0.2">
      <c r="A485" s="92" t="s">
        <v>2291</v>
      </c>
      <c r="B485" s="93" t="s">
        <v>1305</v>
      </c>
      <c r="C485" s="92" t="s">
        <v>1711</v>
      </c>
      <c r="D485" s="92" t="s">
        <v>2026</v>
      </c>
      <c r="E485" s="92"/>
      <c r="F485" s="93">
        <v>2</v>
      </c>
      <c r="G485" s="93">
        <f t="shared" si="7"/>
        <v>2</v>
      </c>
      <c r="H485" s="15">
        <v>0</v>
      </c>
      <c r="I485" s="15"/>
    </row>
    <row r="486" spans="1:9" x14ac:dyDescent="0.2">
      <c r="A486" s="92" t="s">
        <v>2306</v>
      </c>
      <c r="B486" s="92" t="s">
        <v>2550</v>
      </c>
      <c r="C486" s="94" t="s">
        <v>1990</v>
      </c>
      <c r="D486" s="104" t="s">
        <v>2151</v>
      </c>
      <c r="E486" s="104"/>
      <c r="F486" s="93">
        <v>2</v>
      </c>
      <c r="G486" s="93">
        <f t="shared" si="7"/>
        <v>2</v>
      </c>
      <c r="H486" s="15">
        <v>0</v>
      </c>
      <c r="I486" s="15"/>
    </row>
    <row r="487" spans="1:9" x14ac:dyDescent="0.2">
      <c r="A487" s="92" t="s">
        <v>2306</v>
      </c>
      <c r="B487" s="92" t="s">
        <v>2550</v>
      </c>
      <c r="C487" s="94" t="s">
        <v>1991</v>
      </c>
      <c r="D487" s="104" t="s">
        <v>2152</v>
      </c>
      <c r="E487" s="104"/>
      <c r="F487" s="93">
        <v>2</v>
      </c>
      <c r="G487" s="93">
        <f t="shared" si="7"/>
        <v>2</v>
      </c>
      <c r="H487" s="15">
        <v>0</v>
      </c>
      <c r="I487" s="15"/>
    </row>
    <row r="488" spans="1:9" x14ac:dyDescent="0.2">
      <c r="A488" s="92" t="s">
        <v>2291</v>
      </c>
      <c r="B488" s="93" t="s">
        <v>1960</v>
      </c>
      <c r="C488" s="94" t="s">
        <v>1709</v>
      </c>
      <c r="D488" s="92" t="s">
        <v>2023</v>
      </c>
      <c r="E488" s="92"/>
      <c r="F488" s="93">
        <v>2</v>
      </c>
      <c r="G488" s="93">
        <f t="shared" si="7"/>
        <v>2</v>
      </c>
      <c r="H488" s="15">
        <v>0</v>
      </c>
      <c r="I488" s="15"/>
    </row>
    <row r="489" spans="1:9" x14ac:dyDescent="0.2">
      <c r="A489" s="92" t="s">
        <v>2291</v>
      </c>
      <c r="B489" s="93" t="s">
        <v>1960</v>
      </c>
      <c r="C489" s="94" t="s">
        <v>1700</v>
      </c>
      <c r="D489" s="92" t="s">
        <v>2024</v>
      </c>
      <c r="E489" s="92"/>
      <c r="F489" s="93">
        <v>2</v>
      </c>
      <c r="G489" s="93">
        <f t="shared" si="7"/>
        <v>2</v>
      </c>
      <c r="H489" s="15">
        <v>0</v>
      </c>
      <c r="I489" s="15"/>
    </row>
    <row r="490" spans="1:9" x14ac:dyDescent="0.2">
      <c r="A490" s="92" t="s">
        <v>2291</v>
      </c>
      <c r="B490" s="93" t="s">
        <v>1960</v>
      </c>
      <c r="C490" s="94" t="s">
        <v>1751</v>
      </c>
      <c r="D490" s="92" t="s">
        <v>2025</v>
      </c>
      <c r="E490" s="92"/>
      <c r="F490" s="93">
        <v>2</v>
      </c>
      <c r="G490" s="93">
        <f t="shared" si="7"/>
        <v>2</v>
      </c>
      <c r="H490" s="15">
        <v>0</v>
      </c>
      <c r="I490" s="15"/>
    </row>
    <row r="491" spans="1:9" x14ac:dyDescent="0.2">
      <c r="A491" s="92" t="s">
        <v>2291</v>
      </c>
      <c r="B491" s="93" t="s">
        <v>1960</v>
      </c>
      <c r="C491" s="94" t="s">
        <v>1703</v>
      </c>
      <c r="D491" s="93" t="s">
        <v>2042</v>
      </c>
      <c r="E491" s="93"/>
      <c r="F491" s="93">
        <v>2</v>
      </c>
      <c r="G491" s="93">
        <f t="shared" si="7"/>
        <v>2</v>
      </c>
      <c r="H491" s="15">
        <v>0</v>
      </c>
      <c r="I491" s="15"/>
    </row>
    <row r="492" spans="1:9" x14ac:dyDescent="0.2">
      <c r="A492" s="92" t="s">
        <v>2291</v>
      </c>
      <c r="B492" s="93" t="s">
        <v>1960</v>
      </c>
      <c r="C492" s="94" t="s">
        <v>1704</v>
      </c>
      <c r="D492" s="93" t="s">
        <v>2043</v>
      </c>
      <c r="E492" s="93"/>
      <c r="F492" s="93">
        <v>2</v>
      </c>
      <c r="G492" s="93">
        <f t="shared" si="7"/>
        <v>2</v>
      </c>
      <c r="H492" s="15">
        <v>0</v>
      </c>
      <c r="I492" s="15"/>
    </row>
    <row r="493" spans="1:9" x14ac:dyDescent="0.2">
      <c r="A493" s="92" t="s">
        <v>2306</v>
      </c>
      <c r="B493" s="92" t="s">
        <v>2552</v>
      </c>
      <c r="C493" s="99" t="s">
        <v>2098</v>
      </c>
      <c r="D493" s="93" t="s">
        <v>29</v>
      </c>
      <c r="E493" s="93"/>
      <c r="F493" s="93">
        <v>2</v>
      </c>
      <c r="G493" s="93">
        <f t="shared" si="7"/>
        <v>2</v>
      </c>
      <c r="H493" s="15">
        <v>0</v>
      </c>
      <c r="I493" s="15"/>
    </row>
    <row r="494" spans="1:9" x14ac:dyDescent="0.2">
      <c r="A494" s="92" t="s">
        <v>2306</v>
      </c>
      <c r="B494" s="92" t="s">
        <v>2552</v>
      </c>
      <c r="C494" s="99" t="s">
        <v>2097</v>
      </c>
      <c r="D494" s="93" t="s">
        <v>29</v>
      </c>
      <c r="E494" s="93"/>
      <c r="F494" s="93">
        <v>2</v>
      </c>
      <c r="G494" s="93">
        <f t="shared" si="7"/>
        <v>2</v>
      </c>
      <c r="H494" s="15">
        <v>0</v>
      </c>
      <c r="I494" s="15"/>
    </row>
    <row r="495" spans="1:9" x14ac:dyDescent="0.2">
      <c r="A495" s="92" t="s">
        <v>2306</v>
      </c>
      <c r="B495" s="92" t="s">
        <v>2550</v>
      </c>
      <c r="C495" s="94" t="s">
        <v>1992</v>
      </c>
      <c r="D495" s="93" t="s">
        <v>2153</v>
      </c>
      <c r="E495" s="93"/>
      <c r="F495" s="93">
        <v>2</v>
      </c>
      <c r="G495" s="93">
        <f t="shared" si="7"/>
        <v>2</v>
      </c>
      <c r="H495" s="15">
        <v>0</v>
      </c>
      <c r="I495" s="15"/>
    </row>
    <row r="496" spans="1:9" x14ac:dyDescent="0.2">
      <c r="A496" s="92" t="s">
        <v>2306</v>
      </c>
      <c r="B496" s="92" t="s">
        <v>2550</v>
      </c>
      <c r="C496" s="94" t="s">
        <v>1993</v>
      </c>
      <c r="D496" s="104" t="s">
        <v>2154</v>
      </c>
      <c r="E496" s="104"/>
      <c r="F496" s="93">
        <v>2</v>
      </c>
      <c r="G496" s="93">
        <f t="shared" si="7"/>
        <v>2</v>
      </c>
      <c r="H496" s="15">
        <v>0</v>
      </c>
      <c r="I496" s="15"/>
    </row>
    <row r="497" spans="1:9" x14ac:dyDescent="0.2">
      <c r="A497" s="92" t="s">
        <v>2480</v>
      </c>
      <c r="B497" s="92" t="s">
        <v>2594</v>
      </c>
      <c r="C497" s="92" t="s">
        <v>1875</v>
      </c>
      <c r="D497" s="93" t="s">
        <v>2035</v>
      </c>
      <c r="E497" s="93"/>
      <c r="F497" s="93">
        <v>2</v>
      </c>
      <c r="G497" s="93">
        <f t="shared" si="7"/>
        <v>2</v>
      </c>
      <c r="H497" s="15">
        <v>0</v>
      </c>
      <c r="I497" s="15"/>
    </row>
    <row r="498" spans="1:9" x14ac:dyDescent="0.2">
      <c r="A498" s="92" t="s">
        <v>2480</v>
      </c>
      <c r="B498" s="92" t="s">
        <v>2594</v>
      </c>
      <c r="C498" s="94" t="s">
        <v>2036</v>
      </c>
      <c r="D498" s="94" t="s">
        <v>1608</v>
      </c>
      <c r="E498" s="94"/>
      <c r="F498" s="93">
        <v>2</v>
      </c>
      <c r="G498" s="93">
        <f t="shared" si="7"/>
        <v>2</v>
      </c>
      <c r="H498" s="15">
        <v>0</v>
      </c>
      <c r="I498" s="15"/>
    </row>
    <row r="499" spans="1:9" x14ac:dyDescent="0.2">
      <c r="A499" s="92" t="s">
        <v>2480</v>
      </c>
      <c r="B499" s="92" t="s">
        <v>2594</v>
      </c>
      <c r="C499" s="92" t="s">
        <v>1876</v>
      </c>
      <c r="D499" s="93" t="s">
        <v>2188</v>
      </c>
      <c r="E499" s="93"/>
      <c r="F499" s="93">
        <v>2</v>
      </c>
      <c r="G499" s="93">
        <f t="shared" si="7"/>
        <v>2</v>
      </c>
      <c r="H499" s="15">
        <v>0</v>
      </c>
      <c r="I499" s="15"/>
    </row>
    <row r="500" spans="1:9" x14ac:dyDescent="0.2">
      <c r="A500" s="92" t="s">
        <v>2480</v>
      </c>
      <c r="B500" s="92" t="s">
        <v>2594</v>
      </c>
      <c r="C500" s="92" t="s">
        <v>2041</v>
      </c>
      <c r="D500" s="93" t="s">
        <v>2040</v>
      </c>
      <c r="E500" s="93"/>
      <c r="F500" s="93">
        <v>2</v>
      </c>
      <c r="G500" s="93">
        <f t="shared" si="7"/>
        <v>2</v>
      </c>
      <c r="H500" s="15">
        <v>0</v>
      </c>
      <c r="I500" s="15"/>
    </row>
    <row r="501" spans="1:9" x14ac:dyDescent="0.2">
      <c r="A501" s="92" t="s">
        <v>2291</v>
      </c>
      <c r="B501" s="93" t="s">
        <v>2002</v>
      </c>
      <c r="C501" s="92" t="s">
        <v>2285</v>
      </c>
      <c r="D501" s="93" t="s">
        <v>2197</v>
      </c>
      <c r="E501" s="93"/>
      <c r="F501" s="93">
        <v>2</v>
      </c>
      <c r="G501" s="93">
        <f t="shared" si="7"/>
        <v>2</v>
      </c>
      <c r="H501" s="15">
        <v>0</v>
      </c>
      <c r="I501" s="15"/>
    </row>
    <row r="502" spans="1:9" x14ac:dyDescent="0.2">
      <c r="A502" s="92" t="s">
        <v>2291</v>
      </c>
      <c r="B502" s="92" t="s">
        <v>1849</v>
      </c>
      <c r="C502" s="94" t="s">
        <v>1841</v>
      </c>
      <c r="D502" s="98" t="s">
        <v>1842</v>
      </c>
      <c r="E502" s="98"/>
      <c r="F502" s="93">
        <v>2</v>
      </c>
      <c r="G502" s="93">
        <f t="shared" si="7"/>
        <v>2</v>
      </c>
      <c r="H502" s="15">
        <v>0</v>
      </c>
      <c r="I502" s="15"/>
    </row>
    <row r="503" spans="1:9" x14ac:dyDescent="0.2">
      <c r="A503" s="92" t="s">
        <v>2291</v>
      </c>
      <c r="B503" s="92" t="s">
        <v>1849</v>
      </c>
      <c r="C503" s="94" t="s">
        <v>1837</v>
      </c>
      <c r="D503" s="98" t="s">
        <v>1838</v>
      </c>
      <c r="E503" s="98"/>
      <c r="F503" s="93">
        <v>2</v>
      </c>
      <c r="G503" s="93">
        <f t="shared" si="7"/>
        <v>2</v>
      </c>
      <c r="H503" s="15">
        <v>0</v>
      </c>
      <c r="I503" s="15"/>
    </row>
    <row r="504" spans="1:9" x14ac:dyDescent="0.2">
      <c r="A504" s="92" t="s">
        <v>2291</v>
      </c>
      <c r="B504" s="92" t="s">
        <v>1849</v>
      </c>
      <c r="C504" s="94" t="s">
        <v>1839</v>
      </c>
      <c r="D504" s="98" t="s">
        <v>1840</v>
      </c>
      <c r="E504" s="98"/>
      <c r="F504" s="93">
        <v>2</v>
      </c>
      <c r="G504" s="93">
        <f t="shared" si="7"/>
        <v>2</v>
      </c>
      <c r="H504" s="15">
        <v>0</v>
      </c>
      <c r="I504" s="15"/>
    </row>
    <row r="505" spans="1:9" x14ac:dyDescent="0.2">
      <c r="A505" s="92" t="s">
        <v>2291</v>
      </c>
      <c r="B505" s="92" t="s">
        <v>1849</v>
      </c>
      <c r="C505" s="94" t="s">
        <v>1843</v>
      </c>
      <c r="D505" s="98" t="s">
        <v>1844</v>
      </c>
      <c r="E505" s="98"/>
      <c r="F505" s="93">
        <v>2</v>
      </c>
      <c r="G505" s="93">
        <f t="shared" si="7"/>
        <v>2</v>
      </c>
      <c r="H505" s="15">
        <v>0</v>
      </c>
      <c r="I505" s="15"/>
    </row>
    <row r="506" spans="1:9" x14ac:dyDescent="0.2">
      <c r="A506" s="92" t="s">
        <v>2291</v>
      </c>
      <c r="B506" s="92" t="s">
        <v>1849</v>
      </c>
      <c r="C506" s="94" t="s">
        <v>1845</v>
      </c>
      <c r="D506" s="98" t="s">
        <v>1846</v>
      </c>
      <c r="E506" s="98"/>
      <c r="F506" s="93">
        <v>2</v>
      </c>
      <c r="G506" s="93">
        <f t="shared" si="7"/>
        <v>2</v>
      </c>
      <c r="H506" s="15">
        <v>0</v>
      </c>
      <c r="I506" s="15"/>
    </row>
    <row r="507" spans="1:9" x14ac:dyDescent="0.2">
      <c r="A507" s="92" t="s">
        <v>2291</v>
      </c>
      <c r="B507" s="93" t="s">
        <v>1305</v>
      </c>
      <c r="C507" s="98" t="s">
        <v>1830</v>
      </c>
      <c r="D507" s="93" t="s">
        <v>2299</v>
      </c>
      <c r="E507" s="93"/>
      <c r="F507" s="93">
        <v>2</v>
      </c>
      <c r="G507" s="93">
        <f t="shared" si="7"/>
        <v>2</v>
      </c>
      <c r="H507" s="15">
        <v>0</v>
      </c>
      <c r="I507" s="15"/>
    </row>
    <row r="508" spans="1:9" x14ac:dyDescent="0.2">
      <c r="A508" s="200" t="s">
        <v>2593</v>
      </c>
      <c r="B508" s="92" t="s">
        <v>1732</v>
      </c>
      <c r="C508" s="94" t="s">
        <v>1945</v>
      </c>
      <c r="D508" s="92" t="s">
        <v>2016</v>
      </c>
      <c r="E508" s="92"/>
      <c r="F508" s="93">
        <v>2</v>
      </c>
      <c r="G508" s="93">
        <f t="shared" si="7"/>
        <v>2</v>
      </c>
      <c r="H508" s="15">
        <v>0</v>
      </c>
      <c r="I508" s="15"/>
    </row>
    <row r="509" spans="1:9" x14ac:dyDescent="0.2">
      <c r="A509" s="92" t="s">
        <v>2291</v>
      </c>
      <c r="B509" s="93" t="s">
        <v>1960</v>
      </c>
      <c r="C509" s="94" t="s">
        <v>1716</v>
      </c>
      <c r="D509" s="92" t="s">
        <v>2006</v>
      </c>
      <c r="E509" s="92"/>
      <c r="F509" s="93">
        <v>2</v>
      </c>
      <c r="G509" s="93">
        <f t="shared" si="7"/>
        <v>2</v>
      </c>
      <c r="H509" s="15">
        <v>0</v>
      </c>
      <c r="I509" s="15"/>
    </row>
    <row r="510" spans="1:9" x14ac:dyDescent="0.2">
      <c r="A510" s="92" t="s">
        <v>2291</v>
      </c>
      <c r="B510" s="93" t="s">
        <v>1960</v>
      </c>
      <c r="C510" s="94" t="s">
        <v>1718</v>
      </c>
      <c r="D510" s="92" t="s">
        <v>2008</v>
      </c>
      <c r="E510" s="92"/>
      <c r="F510" s="93">
        <v>2</v>
      </c>
      <c r="G510" s="93">
        <f t="shared" si="7"/>
        <v>2</v>
      </c>
      <c r="H510" s="15">
        <v>0</v>
      </c>
      <c r="I510" s="15"/>
    </row>
    <row r="511" spans="1:9" x14ac:dyDescent="0.2">
      <c r="A511" s="92" t="s">
        <v>2291</v>
      </c>
      <c r="B511" s="93" t="s">
        <v>1960</v>
      </c>
      <c r="C511" s="94" t="s">
        <v>1721</v>
      </c>
      <c r="D511" s="92" t="s">
        <v>2011</v>
      </c>
      <c r="E511" s="92"/>
      <c r="F511" s="93">
        <v>2</v>
      </c>
      <c r="G511" s="93">
        <f t="shared" si="7"/>
        <v>2</v>
      </c>
      <c r="H511" s="15">
        <v>0</v>
      </c>
      <c r="I511" s="15"/>
    </row>
    <row r="512" spans="1:9" x14ac:dyDescent="0.2">
      <c r="A512" s="92" t="s">
        <v>2291</v>
      </c>
      <c r="B512" s="93" t="s">
        <v>1960</v>
      </c>
      <c r="C512" s="94" t="s">
        <v>1724</v>
      </c>
      <c r="D512" s="92" t="s">
        <v>2012</v>
      </c>
      <c r="E512" s="92"/>
      <c r="F512" s="93">
        <v>2</v>
      </c>
      <c r="G512" s="93">
        <f t="shared" si="7"/>
        <v>2</v>
      </c>
      <c r="H512" s="15">
        <v>0</v>
      </c>
      <c r="I512" s="15"/>
    </row>
    <row r="513" spans="1:9" x14ac:dyDescent="0.2">
      <c r="A513" s="92" t="s">
        <v>2306</v>
      </c>
      <c r="B513" s="92" t="s">
        <v>2552</v>
      </c>
      <c r="C513" s="94" t="s">
        <v>2104</v>
      </c>
      <c r="D513" s="93" t="s">
        <v>1444</v>
      </c>
      <c r="E513" s="93"/>
      <c r="F513" s="93">
        <v>2</v>
      </c>
      <c r="G513" s="93">
        <f t="shared" si="7"/>
        <v>2</v>
      </c>
      <c r="H513" s="15">
        <v>0</v>
      </c>
      <c r="I513" s="15"/>
    </row>
    <row r="514" spans="1:9" x14ac:dyDescent="0.2">
      <c r="A514" s="92" t="s">
        <v>2306</v>
      </c>
      <c r="B514" s="92" t="s">
        <v>2552</v>
      </c>
      <c r="C514" s="99" t="s">
        <v>2103</v>
      </c>
      <c r="D514" s="93" t="s">
        <v>2101</v>
      </c>
      <c r="E514" s="93"/>
      <c r="F514" s="93">
        <v>2</v>
      </c>
      <c r="G514" s="93">
        <f t="shared" si="7"/>
        <v>2</v>
      </c>
      <c r="H514" s="15">
        <v>0</v>
      </c>
      <c r="I514" s="15"/>
    </row>
    <row r="515" spans="1:9" x14ac:dyDescent="0.2">
      <c r="A515" s="92" t="s">
        <v>2306</v>
      </c>
      <c r="B515" s="92" t="s">
        <v>2550</v>
      </c>
      <c r="C515" s="101" t="s">
        <v>1976</v>
      </c>
      <c r="D515" s="93" t="s">
        <v>56</v>
      </c>
      <c r="E515" s="93"/>
      <c r="F515" s="93">
        <v>2</v>
      </c>
      <c r="G515" s="93">
        <f t="shared" si="7"/>
        <v>2</v>
      </c>
      <c r="H515" s="15">
        <v>0</v>
      </c>
      <c r="I515" s="15"/>
    </row>
    <row r="516" spans="1:9" x14ac:dyDescent="0.2">
      <c r="A516" s="92" t="s">
        <v>2306</v>
      </c>
      <c r="B516" s="92" t="s">
        <v>2550</v>
      </c>
      <c r="C516" s="94" t="s">
        <v>1997</v>
      </c>
      <c r="D516" s="104" t="s">
        <v>2156</v>
      </c>
      <c r="E516" s="104"/>
      <c r="F516" s="93">
        <v>2</v>
      </c>
      <c r="G516" s="93">
        <f t="shared" si="7"/>
        <v>2</v>
      </c>
      <c r="H516" s="15">
        <v>0</v>
      </c>
      <c r="I516" s="15"/>
    </row>
    <row r="517" spans="1:9" x14ac:dyDescent="0.2">
      <c r="A517" s="92" t="s">
        <v>2306</v>
      </c>
      <c r="B517" s="92" t="s">
        <v>2550</v>
      </c>
      <c r="C517" s="101" t="s">
        <v>1977</v>
      </c>
      <c r="D517" s="93" t="s">
        <v>56</v>
      </c>
      <c r="E517" s="93"/>
      <c r="F517" s="93">
        <v>2</v>
      </c>
      <c r="G517" s="93">
        <f t="shared" ref="G517:G580" si="8">SUM(E517:F517)</f>
        <v>2</v>
      </c>
      <c r="H517" s="15">
        <v>0</v>
      </c>
      <c r="I517" s="15"/>
    </row>
    <row r="518" spans="1:9" x14ac:dyDescent="0.2">
      <c r="A518" s="92" t="s">
        <v>2306</v>
      </c>
      <c r="B518" s="92" t="s">
        <v>2550</v>
      </c>
      <c r="C518" s="94" t="s">
        <v>1999</v>
      </c>
      <c r="D518" s="104" t="s">
        <v>2157</v>
      </c>
      <c r="E518" s="104"/>
      <c r="F518" s="93">
        <v>2</v>
      </c>
      <c r="G518" s="93">
        <f t="shared" si="8"/>
        <v>2</v>
      </c>
      <c r="H518" s="15">
        <v>0</v>
      </c>
      <c r="I518" s="15"/>
    </row>
    <row r="519" spans="1:9" x14ac:dyDescent="0.2">
      <c r="A519" s="92" t="s">
        <v>2291</v>
      </c>
      <c r="B519" s="93" t="s">
        <v>2002</v>
      </c>
      <c r="C519" s="92" t="s">
        <v>2287</v>
      </c>
      <c r="D519" s="93" t="s">
        <v>2198</v>
      </c>
      <c r="E519" s="93"/>
      <c r="F519" s="93">
        <v>2</v>
      </c>
      <c r="G519" s="93">
        <f t="shared" si="8"/>
        <v>2</v>
      </c>
      <c r="H519" s="15">
        <v>0</v>
      </c>
      <c r="I519" s="15"/>
    </row>
    <row r="520" spans="1:9" x14ac:dyDescent="0.2">
      <c r="A520" s="92" t="s">
        <v>2480</v>
      </c>
      <c r="B520" s="92" t="s">
        <v>1331</v>
      </c>
      <c r="C520" s="99" t="s">
        <v>2099</v>
      </c>
      <c r="D520" s="93" t="s">
        <v>2070</v>
      </c>
      <c r="E520" s="93"/>
      <c r="F520" s="93">
        <v>2</v>
      </c>
      <c r="G520" s="93">
        <f t="shared" si="8"/>
        <v>2</v>
      </c>
      <c r="H520" s="15">
        <v>0</v>
      </c>
      <c r="I520" s="15"/>
    </row>
    <row r="521" spans="1:9" x14ac:dyDescent="0.2">
      <c r="A521" s="101" t="s">
        <v>87</v>
      </c>
      <c r="B521" s="101" t="s">
        <v>1425</v>
      </c>
      <c r="C521" s="94" t="s">
        <v>1568</v>
      </c>
      <c r="D521" s="93" t="s">
        <v>2048</v>
      </c>
      <c r="E521" s="93"/>
      <c r="F521" s="93">
        <v>2</v>
      </c>
      <c r="G521" s="93">
        <f t="shared" si="8"/>
        <v>2</v>
      </c>
      <c r="H521" s="15">
        <v>0</v>
      </c>
      <c r="I521" s="15"/>
    </row>
    <row r="522" spans="1:9" x14ac:dyDescent="0.2">
      <c r="A522" s="101" t="s">
        <v>87</v>
      </c>
      <c r="B522" s="101" t="s">
        <v>1425</v>
      </c>
      <c r="C522" s="94" t="s">
        <v>1617</v>
      </c>
      <c r="D522" s="93" t="s">
        <v>2049</v>
      </c>
      <c r="E522" s="93"/>
      <c r="F522" s="93">
        <v>2</v>
      </c>
      <c r="G522" s="93">
        <f t="shared" si="8"/>
        <v>2</v>
      </c>
      <c r="H522" s="15">
        <v>0</v>
      </c>
      <c r="I522" s="15"/>
    </row>
    <row r="523" spans="1:9" x14ac:dyDescent="0.2">
      <c r="A523" s="92" t="s">
        <v>2291</v>
      </c>
      <c r="B523" s="93" t="s">
        <v>1960</v>
      </c>
      <c r="C523" s="94" t="s">
        <v>1728</v>
      </c>
      <c r="D523" s="92" t="s">
        <v>2005</v>
      </c>
      <c r="E523" s="92"/>
      <c r="F523" s="93">
        <v>2</v>
      </c>
      <c r="G523" s="93">
        <f t="shared" si="8"/>
        <v>2</v>
      </c>
      <c r="H523" s="15">
        <v>0</v>
      </c>
      <c r="I523" s="15"/>
    </row>
    <row r="524" spans="1:9" x14ac:dyDescent="0.2">
      <c r="A524" s="110" t="s">
        <v>2554</v>
      </c>
      <c r="B524" s="18" t="s">
        <v>2551</v>
      </c>
      <c r="C524" s="18" t="s">
        <v>50</v>
      </c>
      <c r="D524" s="18" t="s">
        <v>51</v>
      </c>
      <c r="E524" s="18">
        <v>1</v>
      </c>
      <c r="F524" s="18"/>
      <c r="G524" s="18">
        <f t="shared" si="8"/>
        <v>1</v>
      </c>
      <c r="H524" s="15">
        <v>0</v>
      </c>
      <c r="I524" s="15"/>
    </row>
    <row r="525" spans="1:9" x14ac:dyDescent="0.2">
      <c r="A525" s="110" t="s">
        <v>2554</v>
      </c>
      <c r="B525" s="110" t="s">
        <v>1641</v>
      </c>
      <c r="C525" s="111" t="s">
        <v>2525</v>
      </c>
      <c r="D525" s="111" t="s">
        <v>2208</v>
      </c>
      <c r="E525" s="18">
        <v>1</v>
      </c>
      <c r="F525" s="18"/>
      <c r="G525" s="18">
        <f t="shared" si="8"/>
        <v>1</v>
      </c>
      <c r="H525" s="15">
        <v>0</v>
      </c>
      <c r="I525" s="15"/>
    </row>
    <row r="526" spans="1:9" x14ac:dyDescent="0.2">
      <c r="A526" s="110" t="s">
        <v>2554</v>
      </c>
      <c r="B526" s="18" t="s">
        <v>1311</v>
      </c>
      <c r="C526" s="111" t="s">
        <v>184</v>
      </c>
      <c r="D526" s="111" t="s">
        <v>185</v>
      </c>
      <c r="E526" s="18">
        <v>1</v>
      </c>
      <c r="F526" s="18"/>
      <c r="G526" s="18">
        <f t="shared" si="8"/>
        <v>1</v>
      </c>
      <c r="H526" s="15">
        <v>0</v>
      </c>
      <c r="I526" s="15"/>
    </row>
    <row r="527" spans="1:9" x14ac:dyDescent="0.2">
      <c r="A527" s="110" t="s">
        <v>2554</v>
      </c>
      <c r="B527" s="18" t="s">
        <v>1311</v>
      </c>
      <c r="C527" s="112" t="s">
        <v>1361</v>
      </c>
      <c r="D527" s="112" t="s">
        <v>2327</v>
      </c>
      <c r="E527" s="18">
        <v>1</v>
      </c>
      <c r="F527" s="18"/>
      <c r="G527" s="18">
        <f t="shared" si="8"/>
        <v>1</v>
      </c>
      <c r="H527" s="15">
        <v>0</v>
      </c>
      <c r="I527" s="15"/>
    </row>
    <row r="528" spans="1:9" x14ac:dyDescent="0.2">
      <c r="A528" s="110" t="s">
        <v>2554</v>
      </c>
      <c r="B528" s="18" t="s">
        <v>1311</v>
      </c>
      <c r="C528" s="111" t="s">
        <v>188</v>
      </c>
      <c r="D528" s="111" t="s">
        <v>189</v>
      </c>
      <c r="E528" s="18">
        <v>1</v>
      </c>
      <c r="F528" s="18"/>
      <c r="G528" s="18">
        <f t="shared" si="8"/>
        <v>1</v>
      </c>
      <c r="H528" s="15">
        <v>0</v>
      </c>
      <c r="I528" s="15"/>
    </row>
    <row r="529" spans="1:9" x14ac:dyDescent="0.2">
      <c r="A529" s="18" t="s">
        <v>87</v>
      </c>
      <c r="B529" s="18" t="s">
        <v>2485</v>
      </c>
      <c r="C529" s="111" t="s">
        <v>190</v>
      </c>
      <c r="D529" s="111" t="s">
        <v>191</v>
      </c>
      <c r="E529" s="18">
        <v>1</v>
      </c>
      <c r="F529" s="18"/>
      <c r="G529" s="18">
        <f t="shared" si="8"/>
        <v>1</v>
      </c>
      <c r="H529" s="15">
        <v>0</v>
      </c>
      <c r="I529" s="15"/>
    </row>
    <row r="530" spans="1:9" x14ac:dyDescent="0.2">
      <c r="A530" s="110" t="s">
        <v>2554</v>
      </c>
      <c r="B530" s="18" t="s">
        <v>1311</v>
      </c>
      <c r="C530" s="18" t="s">
        <v>2523</v>
      </c>
      <c r="D530" s="18" t="s">
        <v>56</v>
      </c>
      <c r="E530" s="18">
        <v>1</v>
      </c>
      <c r="F530" s="18"/>
      <c r="G530" s="18">
        <f t="shared" si="8"/>
        <v>1</v>
      </c>
      <c r="H530" s="15">
        <v>0</v>
      </c>
      <c r="I530" s="15"/>
    </row>
    <row r="531" spans="1:9" x14ac:dyDescent="0.2">
      <c r="A531" s="110" t="s">
        <v>2554</v>
      </c>
      <c r="B531" s="18" t="s">
        <v>1311</v>
      </c>
      <c r="C531" s="18" t="s">
        <v>2522</v>
      </c>
      <c r="D531" s="18" t="s">
        <v>56</v>
      </c>
      <c r="E531" s="18">
        <v>1</v>
      </c>
      <c r="F531" s="18"/>
      <c r="G531" s="18">
        <f t="shared" si="8"/>
        <v>1</v>
      </c>
      <c r="H531" s="15">
        <v>0</v>
      </c>
      <c r="I531" s="15"/>
    </row>
    <row r="532" spans="1:9" x14ac:dyDescent="0.2">
      <c r="A532" s="110" t="s">
        <v>2554</v>
      </c>
      <c r="B532" s="18" t="s">
        <v>1311</v>
      </c>
      <c r="C532" s="18" t="s">
        <v>2314</v>
      </c>
      <c r="D532" s="18" t="s">
        <v>56</v>
      </c>
      <c r="E532" s="18">
        <v>1</v>
      </c>
      <c r="F532" s="18"/>
      <c r="G532" s="18">
        <f t="shared" si="8"/>
        <v>1</v>
      </c>
      <c r="H532" s="15">
        <v>0</v>
      </c>
      <c r="I532" s="15"/>
    </row>
    <row r="533" spans="1:9" x14ac:dyDescent="0.2">
      <c r="A533" s="110" t="s">
        <v>2554</v>
      </c>
      <c r="B533" s="18" t="s">
        <v>1311</v>
      </c>
      <c r="C533" s="18" t="s">
        <v>2317</v>
      </c>
      <c r="D533" s="18" t="s">
        <v>56</v>
      </c>
      <c r="E533" s="18">
        <v>1</v>
      </c>
      <c r="F533" s="18"/>
      <c r="G533" s="18">
        <f t="shared" si="8"/>
        <v>1</v>
      </c>
      <c r="H533" s="15">
        <v>0</v>
      </c>
      <c r="I533" s="15"/>
    </row>
    <row r="534" spans="1:9" x14ac:dyDescent="0.2">
      <c r="A534" s="110" t="s">
        <v>2554</v>
      </c>
      <c r="B534" s="18" t="s">
        <v>1311</v>
      </c>
      <c r="C534" s="18" t="s">
        <v>2318</v>
      </c>
      <c r="D534" s="18" t="s">
        <v>56</v>
      </c>
      <c r="E534" s="18">
        <v>1</v>
      </c>
      <c r="F534" s="18"/>
      <c r="G534" s="18">
        <f t="shared" si="8"/>
        <v>1</v>
      </c>
      <c r="H534" s="15">
        <v>0</v>
      </c>
      <c r="I534" s="15"/>
    </row>
    <row r="535" spans="1:9" x14ac:dyDescent="0.2">
      <c r="A535" s="110" t="s">
        <v>2554</v>
      </c>
      <c r="B535" s="18" t="s">
        <v>2551</v>
      </c>
      <c r="C535" s="111" t="s">
        <v>203</v>
      </c>
      <c r="D535" s="111" t="s">
        <v>204</v>
      </c>
      <c r="E535" s="18">
        <v>1</v>
      </c>
      <c r="F535" s="18"/>
      <c r="G535" s="18">
        <f t="shared" si="8"/>
        <v>1</v>
      </c>
      <c r="H535" s="15">
        <v>0</v>
      </c>
      <c r="I535" s="15"/>
    </row>
    <row r="536" spans="1:9" x14ac:dyDescent="0.2">
      <c r="A536" s="18" t="s">
        <v>2480</v>
      </c>
      <c r="B536" s="201" t="s">
        <v>2545</v>
      </c>
      <c r="C536" s="111" t="s">
        <v>205</v>
      </c>
      <c r="D536" s="111" t="s">
        <v>206</v>
      </c>
      <c r="E536" s="18">
        <v>1</v>
      </c>
      <c r="F536" s="18"/>
      <c r="G536" s="18">
        <f t="shared" si="8"/>
        <v>1</v>
      </c>
      <c r="H536" s="15">
        <v>0</v>
      </c>
      <c r="I536" s="15"/>
    </row>
    <row r="537" spans="1:9" x14ac:dyDescent="0.2">
      <c r="A537" s="18" t="s">
        <v>87</v>
      </c>
      <c r="B537" s="18" t="s">
        <v>2485</v>
      </c>
      <c r="C537" s="18" t="s">
        <v>2538</v>
      </c>
      <c r="D537" s="18" t="s">
        <v>2539</v>
      </c>
      <c r="E537" s="18">
        <v>1</v>
      </c>
      <c r="F537" s="18"/>
      <c r="G537" s="18">
        <f t="shared" si="8"/>
        <v>1</v>
      </c>
      <c r="H537" s="15">
        <v>0</v>
      </c>
      <c r="I537" s="15"/>
    </row>
    <row r="538" spans="1:9" x14ac:dyDescent="0.2">
      <c r="A538" s="110" t="s">
        <v>2480</v>
      </c>
      <c r="B538" s="110" t="s">
        <v>2483</v>
      </c>
      <c r="C538" s="111" t="s">
        <v>211</v>
      </c>
      <c r="D538" s="111" t="s">
        <v>212</v>
      </c>
      <c r="E538" s="18">
        <v>1</v>
      </c>
      <c r="F538" s="18"/>
      <c r="G538" s="18">
        <f t="shared" si="8"/>
        <v>1</v>
      </c>
      <c r="H538" s="15">
        <v>0</v>
      </c>
      <c r="I538" s="15"/>
    </row>
    <row r="539" spans="1:9" x14ac:dyDescent="0.2">
      <c r="A539" s="110" t="s">
        <v>2480</v>
      </c>
      <c r="B539" s="110" t="s">
        <v>2483</v>
      </c>
      <c r="C539" s="111" t="s">
        <v>213</v>
      </c>
      <c r="D539" s="111" t="s">
        <v>214</v>
      </c>
      <c r="E539" s="18">
        <v>1</v>
      </c>
      <c r="F539" s="18"/>
      <c r="G539" s="18">
        <f t="shared" si="8"/>
        <v>1</v>
      </c>
      <c r="H539" s="15">
        <v>0</v>
      </c>
      <c r="I539" s="15"/>
    </row>
    <row r="540" spans="1:9" x14ac:dyDescent="0.2">
      <c r="A540" s="110" t="s">
        <v>2554</v>
      </c>
      <c r="B540" s="18" t="s">
        <v>1311</v>
      </c>
      <c r="C540" s="111" t="s">
        <v>219</v>
      </c>
      <c r="D540" s="111" t="s">
        <v>220</v>
      </c>
      <c r="E540" s="18">
        <v>1</v>
      </c>
      <c r="F540" s="18"/>
      <c r="G540" s="18">
        <f t="shared" si="8"/>
        <v>1</v>
      </c>
      <c r="H540" s="15">
        <v>0</v>
      </c>
      <c r="I540" s="15"/>
    </row>
    <row r="541" spans="1:9" x14ac:dyDescent="0.2">
      <c r="A541" s="201" t="s">
        <v>2593</v>
      </c>
      <c r="B541" s="18" t="s">
        <v>1322</v>
      </c>
      <c r="C541" s="111" t="s">
        <v>223</v>
      </c>
      <c r="D541" s="111" t="s">
        <v>224</v>
      </c>
      <c r="E541" s="18">
        <v>1</v>
      </c>
      <c r="F541" s="18"/>
      <c r="G541" s="18">
        <f t="shared" si="8"/>
        <v>1</v>
      </c>
      <c r="H541" s="15">
        <v>0</v>
      </c>
      <c r="I541" s="15"/>
    </row>
    <row r="542" spans="1:9" x14ac:dyDescent="0.2">
      <c r="A542" s="110" t="s">
        <v>2554</v>
      </c>
      <c r="B542" s="18" t="s">
        <v>2551</v>
      </c>
      <c r="C542" s="111" t="s">
        <v>225</v>
      </c>
      <c r="D542" s="111" t="s">
        <v>226</v>
      </c>
      <c r="E542" s="18">
        <v>1</v>
      </c>
      <c r="F542" s="18"/>
      <c r="G542" s="18">
        <f t="shared" si="8"/>
        <v>1</v>
      </c>
      <c r="H542" s="15">
        <v>0</v>
      </c>
      <c r="I542" s="15"/>
    </row>
    <row r="543" spans="1:9" x14ac:dyDescent="0.2">
      <c r="A543" s="110" t="s">
        <v>2554</v>
      </c>
      <c r="B543" s="18" t="s">
        <v>2551</v>
      </c>
      <c r="C543" s="111" t="s">
        <v>227</v>
      </c>
      <c r="D543" s="111" t="s">
        <v>228</v>
      </c>
      <c r="E543" s="18">
        <v>1</v>
      </c>
      <c r="F543" s="18"/>
      <c r="G543" s="18">
        <f t="shared" si="8"/>
        <v>1</v>
      </c>
      <c r="H543" s="15">
        <v>0</v>
      </c>
      <c r="I543" s="15"/>
    </row>
    <row r="544" spans="1:9" x14ac:dyDescent="0.2">
      <c r="A544" s="110" t="s">
        <v>2554</v>
      </c>
      <c r="B544" s="204" t="s">
        <v>2597</v>
      </c>
      <c r="C544" s="111" t="s">
        <v>2312</v>
      </c>
      <c r="D544" s="111" t="s">
        <v>2313</v>
      </c>
      <c r="E544" s="18">
        <v>1</v>
      </c>
      <c r="F544" s="18"/>
      <c r="G544" s="18">
        <f t="shared" si="8"/>
        <v>1</v>
      </c>
      <c r="H544" s="15">
        <v>0</v>
      </c>
      <c r="I544" s="15"/>
    </row>
    <row r="545" spans="1:9" x14ac:dyDescent="0.2">
      <c r="A545" s="110" t="s">
        <v>2554</v>
      </c>
      <c r="B545" s="18" t="s">
        <v>1311</v>
      </c>
      <c r="C545" s="111" t="s">
        <v>233</v>
      </c>
      <c r="D545" s="111" t="s">
        <v>234</v>
      </c>
      <c r="E545" s="18">
        <v>1</v>
      </c>
      <c r="F545" s="18"/>
      <c r="G545" s="18">
        <f t="shared" si="8"/>
        <v>1</v>
      </c>
      <c r="H545" s="15">
        <v>0</v>
      </c>
      <c r="I545" s="15"/>
    </row>
    <row r="546" spans="1:9" x14ac:dyDescent="0.2">
      <c r="A546" s="110" t="s">
        <v>2306</v>
      </c>
      <c r="B546" s="110" t="s">
        <v>2553</v>
      </c>
      <c r="C546" s="18" t="s">
        <v>2556</v>
      </c>
      <c r="D546" s="111" t="s">
        <v>2557</v>
      </c>
      <c r="E546" s="18">
        <v>1</v>
      </c>
      <c r="F546" s="18"/>
      <c r="G546" s="18">
        <f t="shared" si="8"/>
        <v>1</v>
      </c>
      <c r="H546" s="15">
        <v>0</v>
      </c>
      <c r="I546" s="15"/>
    </row>
    <row r="547" spans="1:9" x14ac:dyDescent="0.2">
      <c r="A547" s="110" t="s">
        <v>2554</v>
      </c>
      <c r="B547" s="204" t="s">
        <v>2597</v>
      </c>
      <c r="C547" s="18" t="s">
        <v>104</v>
      </c>
      <c r="D547" s="18" t="s">
        <v>56</v>
      </c>
      <c r="E547" s="18">
        <v>1</v>
      </c>
      <c r="F547" s="18"/>
      <c r="G547" s="18">
        <f t="shared" si="8"/>
        <v>1</v>
      </c>
      <c r="H547" s="15">
        <v>0</v>
      </c>
      <c r="I547" s="15"/>
    </row>
    <row r="548" spans="1:9" x14ac:dyDescent="0.2">
      <c r="A548" s="18" t="s">
        <v>2480</v>
      </c>
      <c r="B548" s="201" t="s">
        <v>2545</v>
      </c>
      <c r="C548" s="111" t="s">
        <v>244</v>
      </c>
      <c r="D548" s="111" t="s">
        <v>245</v>
      </c>
      <c r="E548" s="18">
        <v>1</v>
      </c>
      <c r="F548" s="18"/>
      <c r="G548" s="18">
        <f t="shared" si="8"/>
        <v>1</v>
      </c>
      <c r="H548" s="15">
        <v>0</v>
      </c>
      <c r="I548" s="15"/>
    </row>
    <row r="549" spans="1:9" x14ac:dyDescent="0.2">
      <c r="A549" s="110" t="s">
        <v>2480</v>
      </c>
      <c r="B549" s="110" t="s">
        <v>2307</v>
      </c>
      <c r="C549" s="18" t="s">
        <v>1387</v>
      </c>
      <c r="D549" s="111" t="s">
        <v>2348</v>
      </c>
      <c r="E549" s="18">
        <v>1</v>
      </c>
      <c r="F549" s="18"/>
      <c r="G549" s="18">
        <f t="shared" si="8"/>
        <v>1</v>
      </c>
      <c r="H549" s="15">
        <v>0</v>
      </c>
      <c r="I549" s="15"/>
    </row>
    <row r="550" spans="1:9" x14ac:dyDescent="0.2">
      <c r="A550" s="110" t="s">
        <v>2554</v>
      </c>
      <c r="B550" s="18" t="s">
        <v>1311</v>
      </c>
      <c r="C550" s="18" t="s">
        <v>2524</v>
      </c>
      <c r="D550" s="18" t="s">
        <v>56</v>
      </c>
      <c r="E550" s="18">
        <v>1</v>
      </c>
      <c r="F550" s="18"/>
      <c r="G550" s="18">
        <f t="shared" si="8"/>
        <v>1</v>
      </c>
      <c r="H550" s="15">
        <v>0</v>
      </c>
      <c r="I550" s="15"/>
    </row>
    <row r="551" spans="1:9" x14ac:dyDescent="0.2">
      <c r="A551" s="110" t="s">
        <v>2554</v>
      </c>
      <c r="B551" s="18" t="s">
        <v>2551</v>
      </c>
      <c r="C551" s="18" t="s">
        <v>1364</v>
      </c>
      <c r="D551" s="111" t="s">
        <v>2407</v>
      </c>
      <c r="E551" s="18">
        <v>1</v>
      </c>
      <c r="F551" s="18"/>
      <c r="G551" s="18">
        <f t="shared" si="8"/>
        <v>1</v>
      </c>
      <c r="H551" s="15">
        <v>0</v>
      </c>
      <c r="I551" s="15"/>
    </row>
    <row r="552" spans="1:9" x14ac:dyDescent="0.2">
      <c r="A552" s="18" t="s">
        <v>87</v>
      </c>
      <c r="B552" s="18" t="s">
        <v>2485</v>
      </c>
      <c r="C552" s="18" t="s">
        <v>2512</v>
      </c>
      <c r="D552" s="18" t="s">
        <v>2513</v>
      </c>
      <c r="E552" s="18">
        <v>1</v>
      </c>
      <c r="F552" s="18"/>
      <c r="G552" s="18">
        <f t="shared" si="8"/>
        <v>1</v>
      </c>
      <c r="H552" s="15">
        <v>0</v>
      </c>
      <c r="I552" s="15"/>
    </row>
    <row r="553" spans="1:9" x14ac:dyDescent="0.2">
      <c r="A553" s="110" t="s">
        <v>2480</v>
      </c>
      <c r="B553" s="18" t="s">
        <v>2481</v>
      </c>
      <c r="C553" s="112" t="s">
        <v>1391</v>
      </c>
      <c r="D553" s="111" t="s">
        <v>2354</v>
      </c>
      <c r="E553" s="18">
        <v>1</v>
      </c>
      <c r="F553" s="18"/>
      <c r="G553" s="18">
        <f t="shared" si="8"/>
        <v>1</v>
      </c>
      <c r="H553" s="15">
        <v>0</v>
      </c>
      <c r="I553" s="15"/>
    </row>
    <row r="554" spans="1:9" x14ac:dyDescent="0.2">
      <c r="A554" s="110" t="s">
        <v>2480</v>
      </c>
      <c r="B554" s="18" t="s">
        <v>2481</v>
      </c>
      <c r="C554" s="111" t="s">
        <v>265</v>
      </c>
      <c r="D554" s="111" t="s">
        <v>266</v>
      </c>
      <c r="E554" s="18">
        <v>1</v>
      </c>
      <c r="F554" s="18"/>
      <c r="G554" s="18">
        <f t="shared" si="8"/>
        <v>1</v>
      </c>
      <c r="H554" s="15">
        <v>0</v>
      </c>
      <c r="I554" s="15"/>
    </row>
    <row r="555" spans="1:9" x14ac:dyDescent="0.2">
      <c r="A555" s="110" t="s">
        <v>2480</v>
      </c>
      <c r="B555" s="201" t="s">
        <v>2545</v>
      </c>
      <c r="C555" s="111" t="s">
        <v>1392</v>
      </c>
      <c r="D555" s="111" t="s">
        <v>2358</v>
      </c>
      <c r="E555" s="18">
        <v>1</v>
      </c>
      <c r="F555" s="18"/>
      <c r="G555" s="18">
        <f t="shared" si="8"/>
        <v>1</v>
      </c>
      <c r="H555" s="15">
        <v>0</v>
      </c>
      <c r="I555" s="15"/>
    </row>
    <row r="556" spans="1:9" x14ac:dyDescent="0.2">
      <c r="A556" s="110" t="s">
        <v>2480</v>
      </c>
      <c r="B556" s="201" t="s">
        <v>2545</v>
      </c>
      <c r="C556" s="111" t="s">
        <v>1393</v>
      </c>
      <c r="D556" s="111" t="s">
        <v>2359</v>
      </c>
      <c r="E556" s="18">
        <v>1</v>
      </c>
      <c r="F556" s="18"/>
      <c r="G556" s="18">
        <f t="shared" si="8"/>
        <v>1</v>
      </c>
      <c r="H556" s="15">
        <v>0</v>
      </c>
      <c r="I556" s="15"/>
    </row>
    <row r="557" spans="1:9" x14ac:dyDescent="0.2">
      <c r="A557" s="18" t="s">
        <v>2480</v>
      </c>
      <c r="B557" s="18" t="s">
        <v>2307</v>
      </c>
      <c r="C557" s="111" t="s">
        <v>2495</v>
      </c>
      <c r="D557" s="111" t="s">
        <v>2496</v>
      </c>
      <c r="E557" s="18">
        <v>1</v>
      </c>
      <c r="F557" s="18"/>
      <c r="G557" s="18">
        <f t="shared" si="8"/>
        <v>1</v>
      </c>
      <c r="H557" s="15">
        <v>0</v>
      </c>
      <c r="I557" s="15"/>
    </row>
    <row r="558" spans="1:9" x14ac:dyDescent="0.2">
      <c r="A558" s="18" t="s">
        <v>2480</v>
      </c>
      <c r="B558" s="201" t="s">
        <v>2545</v>
      </c>
      <c r="C558" s="18" t="s">
        <v>2537</v>
      </c>
      <c r="D558" s="18" t="s">
        <v>281</v>
      </c>
      <c r="E558" s="18">
        <v>1</v>
      </c>
      <c r="F558" s="18"/>
      <c r="G558" s="18">
        <f t="shared" si="8"/>
        <v>1</v>
      </c>
      <c r="H558" s="15">
        <v>0</v>
      </c>
      <c r="I558" s="15"/>
    </row>
    <row r="559" spans="1:9" x14ac:dyDescent="0.2">
      <c r="A559" s="18" t="s">
        <v>2480</v>
      </c>
      <c r="B559" s="201" t="s">
        <v>2545</v>
      </c>
      <c r="C559" s="111" t="s">
        <v>278</v>
      </c>
      <c r="D559" s="111" t="s">
        <v>279</v>
      </c>
      <c r="E559" s="18">
        <v>1</v>
      </c>
      <c r="F559" s="18"/>
      <c r="G559" s="18">
        <f t="shared" si="8"/>
        <v>1</v>
      </c>
      <c r="H559" s="15">
        <v>0</v>
      </c>
      <c r="I559" s="15"/>
    </row>
    <row r="560" spans="1:9" x14ac:dyDescent="0.2">
      <c r="A560" s="18" t="s">
        <v>2480</v>
      </c>
      <c r="B560" s="201" t="s">
        <v>2545</v>
      </c>
      <c r="C560" s="111" t="s">
        <v>1332</v>
      </c>
      <c r="D560" s="111" t="s">
        <v>1333</v>
      </c>
      <c r="E560" s="18">
        <v>1</v>
      </c>
      <c r="F560" s="18"/>
      <c r="G560" s="18">
        <f t="shared" si="8"/>
        <v>1</v>
      </c>
      <c r="H560" s="15">
        <v>0</v>
      </c>
      <c r="I560" s="15"/>
    </row>
    <row r="561" spans="1:9" x14ac:dyDescent="0.2">
      <c r="A561" s="18" t="s">
        <v>87</v>
      </c>
      <c r="B561" s="18" t="s">
        <v>2484</v>
      </c>
      <c r="C561" s="18" t="s">
        <v>1365</v>
      </c>
      <c r="D561" s="18" t="s">
        <v>2363</v>
      </c>
      <c r="E561" s="18">
        <v>1</v>
      </c>
      <c r="F561" s="18"/>
      <c r="G561" s="18">
        <f t="shared" si="8"/>
        <v>1</v>
      </c>
      <c r="H561" s="15">
        <v>0</v>
      </c>
      <c r="I561" s="15"/>
    </row>
    <row r="562" spans="1:9" x14ac:dyDescent="0.2">
      <c r="A562" s="110" t="s">
        <v>2554</v>
      </c>
      <c r="B562" s="18" t="s">
        <v>2551</v>
      </c>
      <c r="C562" s="111" t="s">
        <v>305</v>
      </c>
      <c r="D562" s="111" t="s">
        <v>306</v>
      </c>
      <c r="E562" s="18">
        <v>1</v>
      </c>
      <c r="F562" s="18"/>
      <c r="G562" s="18">
        <f t="shared" si="8"/>
        <v>1</v>
      </c>
      <c r="H562" s="15">
        <v>0</v>
      </c>
      <c r="I562" s="15"/>
    </row>
    <row r="563" spans="1:9" x14ac:dyDescent="0.2">
      <c r="A563" s="110" t="s">
        <v>2554</v>
      </c>
      <c r="B563" s="18" t="s">
        <v>2551</v>
      </c>
      <c r="C563" s="111" t="s">
        <v>307</v>
      </c>
      <c r="D563" s="111" t="s">
        <v>308</v>
      </c>
      <c r="E563" s="18">
        <v>1</v>
      </c>
      <c r="F563" s="18"/>
      <c r="G563" s="18">
        <f t="shared" si="8"/>
        <v>1</v>
      </c>
      <c r="H563" s="15">
        <v>0</v>
      </c>
      <c r="I563" s="15"/>
    </row>
    <row r="564" spans="1:9" x14ac:dyDescent="0.2">
      <c r="A564" s="110" t="s">
        <v>2306</v>
      </c>
      <c r="B564" s="110" t="s">
        <v>2553</v>
      </c>
      <c r="C564" s="18" t="s">
        <v>2471</v>
      </c>
      <c r="D564" s="18" t="s">
        <v>2472</v>
      </c>
      <c r="E564" s="18">
        <v>1</v>
      </c>
      <c r="F564" s="18"/>
      <c r="G564" s="18">
        <f t="shared" si="8"/>
        <v>1</v>
      </c>
      <c r="H564" s="15">
        <v>0</v>
      </c>
      <c r="I564" s="15"/>
    </row>
    <row r="565" spans="1:9" x14ac:dyDescent="0.2">
      <c r="A565" s="110" t="s">
        <v>2554</v>
      </c>
      <c r="B565" s="18" t="s">
        <v>1311</v>
      </c>
      <c r="C565" s="110" t="s">
        <v>2491</v>
      </c>
      <c r="D565" s="113" t="s">
        <v>2492</v>
      </c>
      <c r="E565" s="18">
        <v>1</v>
      </c>
      <c r="F565" s="18"/>
      <c r="G565" s="18">
        <f t="shared" si="8"/>
        <v>1</v>
      </c>
      <c r="H565" s="15">
        <v>0</v>
      </c>
      <c r="I565" s="15"/>
    </row>
    <row r="566" spans="1:9" x14ac:dyDescent="0.2">
      <c r="A566" s="110" t="s">
        <v>2554</v>
      </c>
      <c r="B566" s="18" t="s">
        <v>1311</v>
      </c>
      <c r="C566" s="111" t="s">
        <v>332</v>
      </c>
      <c r="D566" s="111" t="s">
        <v>333</v>
      </c>
      <c r="E566" s="18">
        <v>1</v>
      </c>
      <c r="F566" s="18"/>
      <c r="G566" s="18">
        <f t="shared" si="8"/>
        <v>1</v>
      </c>
      <c r="H566" s="15">
        <v>0</v>
      </c>
      <c r="I566" s="15"/>
    </row>
    <row r="567" spans="1:9" x14ac:dyDescent="0.2">
      <c r="A567" s="110" t="s">
        <v>2554</v>
      </c>
      <c r="B567" s="18" t="s">
        <v>1311</v>
      </c>
      <c r="C567" s="111" t="s">
        <v>334</v>
      </c>
      <c r="D567" s="111" t="s">
        <v>335</v>
      </c>
      <c r="E567" s="18">
        <v>1</v>
      </c>
      <c r="F567" s="18"/>
      <c r="G567" s="18">
        <f t="shared" si="8"/>
        <v>1</v>
      </c>
      <c r="H567" s="15">
        <v>0</v>
      </c>
      <c r="I567" s="15"/>
    </row>
    <row r="568" spans="1:9" x14ac:dyDescent="0.2">
      <c r="A568" s="110" t="s">
        <v>2554</v>
      </c>
      <c r="B568" s="18" t="s">
        <v>1311</v>
      </c>
      <c r="C568" s="18" t="s">
        <v>2391</v>
      </c>
      <c r="D568" s="18" t="s">
        <v>2392</v>
      </c>
      <c r="E568" s="18">
        <v>1</v>
      </c>
      <c r="F568" s="18"/>
      <c r="G568" s="18">
        <f t="shared" si="8"/>
        <v>1</v>
      </c>
      <c r="H568" s="15">
        <v>0</v>
      </c>
      <c r="I568" s="15"/>
    </row>
    <row r="569" spans="1:9" x14ac:dyDescent="0.2">
      <c r="A569" s="110" t="s">
        <v>2480</v>
      </c>
      <c r="B569" s="18" t="s">
        <v>2481</v>
      </c>
      <c r="C569" s="111" t="s">
        <v>1397</v>
      </c>
      <c r="D569" s="111" t="s">
        <v>56</v>
      </c>
      <c r="E569" s="18">
        <v>1</v>
      </c>
      <c r="F569" s="18"/>
      <c r="G569" s="18">
        <f t="shared" si="8"/>
        <v>1</v>
      </c>
      <c r="H569" s="15">
        <v>0</v>
      </c>
      <c r="I569" s="15"/>
    </row>
    <row r="570" spans="1:9" x14ac:dyDescent="0.2">
      <c r="A570" s="18" t="s">
        <v>2480</v>
      </c>
      <c r="B570" s="18" t="s">
        <v>2481</v>
      </c>
      <c r="C570" s="18" t="s">
        <v>138</v>
      </c>
      <c r="D570" s="18" t="s">
        <v>56</v>
      </c>
      <c r="E570" s="18">
        <v>1</v>
      </c>
      <c r="F570" s="18"/>
      <c r="G570" s="18">
        <f t="shared" si="8"/>
        <v>1</v>
      </c>
      <c r="H570" s="15">
        <v>0</v>
      </c>
      <c r="I570" s="15"/>
    </row>
    <row r="571" spans="1:9" x14ac:dyDescent="0.2">
      <c r="A571" s="110" t="s">
        <v>2480</v>
      </c>
      <c r="B571" s="18" t="s">
        <v>2481</v>
      </c>
      <c r="C571" s="111" t="s">
        <v>1370</v>
      </c>
      <c r="D571" s="112" t="s">
        <v>2403</v>
      </c>
      <c r="E571" s="18">
        <v>1</v>
      </c>
      <c r="F571" s="18"/>
      <c r="G571" s="18">
        <f t="shared" si="8"/>
        <v>1</v>
      </c>
      <c r="H571" s="15">
        <v>0</v>
      </c>
      <c r="I571" s="15"/>
    </row>
    <row r="572" spans="1:9" x14ac:dyDescent="0.2">
      <c r="A572" s="18" t="s">
        <v>2480</v>
      </c>
      <c r="B572" s="201" t="s">
        <v>2545</v>
      </c>
      <c r="C572" s="18" t="s">
        <v>2493</v>
      </c>
      <c r="D572" s="18" t="s">
        <v>2494</v>
      </c>
      <c r="E572" s="18">
        <v>1</v>
      </c>
      <c r="F572" s="18"/>
      <c r="G572" s="18">
        <f t="shared" si="8"/>
        <v>1</v>
      </c>
      <c r="H572" s="15">
        <v>0</v>
      </c>
      <c r="I572" s="15"/>
    </row>
    <row r="573" spans="1:9" x14ac:dyDescent="0.2">
      <c r="A573" s="110" t="s">
        <v>2554</v>
      </c>
      <c r="B573" s="18" t="s">
        <v>1385</v>
      </c>
      <c r="C573" s="111" t="s">
        <v>356</v>
      </c>
      <c r="D573" s="111" t="s">
        <v>357</v>
      </c>
      <c r="E573" s="18">
        <v>1</v>
      </c>
      <c r="F573" s="18"/>
      <c r="G573" s="18">
        <f t="shared" si="8"/>
        <v>1</v>
      </c>
      <c r="H573" s="15">
        <v>0</v>
      </c>
      <c r="I573" s="15"/>
    </row>
    <row r="574" spans="1:9" x14ac:dyDescent="0.2">
      <c r="A574" s="110" t="s">
        <v>2554</v>
      </c>
      <c r="B574" s="18" t="s">
        <v>1311</v>
      </c>
      <c r="C574" s="111" t="s">
        <v>2390</v>
      </c>
      <c r="D574" s="111" t="s">
        <v>358</v>
      </c>
      <c r="E574" s="18">
        <v>1</v>
      </c>
      <c r="F574" s="18"/>
      <c r="G574" s="18">
        <f t="shared" si="8"/>
        <v>1</v>
      </c>
      <c r="H574" s="15">
        <v>0</v>
      </c>
      <c r="I574" s="15"/>
    </row>
    <row r="575" spans="1:9" x14ac:dyDescent="0.2">
      <c r="A575" s="110" t="s">
        <v>2554</v>
      </c>
      <c r="B575" s="18" t="s">
        <v>1311</v>
      </c>
      <c r="C575" s="111" t="s">
        <v>370</v>
      </c>
      <c r="D575" s="111" t="s">
        <v>371</v>
      </c>
      <c r="E575" s="18">
        <v>1</v>
      </c>
      <c r="F575" s="18"/>
      <c r="G575" s="18">
        <f t="shared" si="8"/>
        <v>1</v>
      </c>
      <c r="H575" s="15">
        <v>0</v>
      </c>
      <c r="I575" s="15"/>
    </row>
    <row r="576" spans="1:9" x14ac:dyDescent="0.2">
      <c r="A576" s="110" t="s">
        <v>2554</v>
      </c>
      <c r="B576" s="18" t="s">
        <v>1311</v>
      </c>
      <c r="C576" s="111" t="s">
        <v>378</v>
      </c>
      <c r="D576" s="111" t="s">
        <v>379</v>
      </c>
      <c r="E576" s="18">
        <v>1</v>
      </c>
      <c r="F576" s="18"/>
      <c r="G576" s="18">
        <f t="shared" si="8"/>
        <v>1</v>
      </c>
      <c r="H576" s="15">
        <v>0</v>
      </c>
      <c r="I576" s="15"/>
    </row>
    <row r="577" spans="1:9" x14ac:dyDescent="0.2">
      <c r="A577" s="18" t="s">
        <v>2480</v>
      </c>
      <c r="B577" s="201" t="s">
        <v>2545</v>
      </c>
      <c r="C577" s="111" t="s">
        <v>382</v>
      </c>
      <c r="D577" s="111" t="s">
        <v>33</v>
      </c>
      <c r="E577" s="18">
        <v>1</v>
      </c>
      <c r="F577" s="18"/>
      <c r="G577" s="18">
        <f t="shared" si="8"/>
        <v>1</v>
      </c>
      <c r="H577" s="15">
        <v>0</v>
      </c>
      <c r="I577" s="15"/>
    </row>
    <row r="578" spans="1:9" x14ac:dyDescent="0.2">
      <c r="A578" s="110" t="s">
        <v>2554</v>
      </c>
      <c r="B578" s="204" t="s">
        <v>2597</v>
      </c>
      <c r="C578" s="112" t="s">
        <v>1360</v>
      </c>
      <c r="D578" s="112" t="s">
        <v>2399</v>
      </c>
      <c r="E578" s="18">
        <v>1</v>
      </c>
      <c r="F578" s="18"/>
      <c r="G578" s="18">
        <f t="shared" si="8"/>
        <v>1</v>
      </c>
      <c r="H578" s="15">
        <v>0</v>
      </c>
      <c r="I578" s="15"/>
    </row>
    <row r="579" spans="1:9" x14ac:dyDescent="0.2">
      <c r="A579" s="18" t="s">
        <v>2480</v>
      </c>
      <c r="B579" s="204" t="s">
        <v>2545</v>
      </c>
      <c r="C579" s="111" t="s">
        <v>391</v>
      </c>
      <c r="D579" s="111" t="s">
        <v>392</v>
      </c>
      <c r="E579" s="18">
        <v>1</v>
      </c>
      <c r="F579" s="18"/>
      <c r="G579" s="18">
        <f t="shared" si="8"/>
        <v>1</v>
      </c>
      <c r="H579" s="15">
        <v>0</v>
      </c>
      <c r="I579" s="15"/>
    </row>
    <row r="580" spans="1:9" x14ac:dyDescent="0.2">
      <c r="A580" s="110" t="s">
        <v>2554</v>
      </c>
      <c r="B580" s="18" t="s">
        <v>1359</v>
      </c>
      <c r="C580" s="112" t="s">
        <v>1355</v>
      </c>
      <c r="D580" s="111" t="s">
        <v>2465</v>
      </c>
      <c r="E580" s="18">
        <v>1</v>
      </c>
      <c r="F580" s="18"/>
      <c r="G580" s="18">
        <f t="shared" si="8"/>
        <v>1</v>
      </c>
      <c r="H580" s="15">
        <v>0</v>
      </c>
      <c r="I580" s="15"/>
    </row>
    <row r="581" spans="1:9" x14ac:dyDescent="0.2">
      <c r="A581" s="110" t="s">
        <v>2554</v>
      </c>
      <c r="B581" s="18" t="s">
        <v>1359</v>
      </c>
      <c r="C581" s="112" t="s">
        <v>1356</v>
      </c>
      <c r="D581" s="112" t="s">
        <v>398</v>
      </c>
      <c r="E581" s="18">
        <v>1</v>
      </c>
      <c r="F581" s="18"/>
      <c r="G581" s="18">
        <f t="shared" ref="G581:G644" si="9">SUM(E581:F581)</f>
        <v>1</v>
      </c>
      <c r="H581" s="15">
        <v>0</v>
      </c>
      <c r="I581" s="15"/>
    </row>
    <row r="582" spans="1:9" x14ac:dyDescent="0.2">
      <c r="A582" s="110" t="s">
        <v>2554</v>
      </c>
      <c r="B582" s="18" t="s">
        <v>1359</v>
      </c>
      <c r="C582" s="112" t="s">
        <v>1353</v>
      </c>
      <c r="D582" s="112" t="s">
        <v>2400</v>
      </c>
      <c r="E582" s="18">
        <v>1</v>
      </c>
      <c r="F582" s="18"/>
      <c r="G582" s="18">
        <f t="shared" si="9"/>
        <v>1</v>
      </c>
      <c r="H582" s="15">
        <v>0</v>
      </c>
      <c r="I582" s="15"/>
    </row>
    <row r="583" spans="1:9" x14ac:dyDescent="0.2">
      <c r="A583" s="110" t="s">
        <v>2554</v>
      </c>
      <c r="B583" s="18" t="s">
        <v>1359</v>
      </c>
      <c r="C583" s="112" t="s">
        <v>1357</v>
      </c>
      <c r="D583" s="111" t="s">
        <v>2466</v>
      </c>
      <c r="E583" s="18">
        <v>1</v>
      </c>
      <c r="F583" s="18"/>
      <c r="G583" s="18">
        <f t="shared" si="9"/>
        <v>1</v>
      </c>
      <c r="H583" s="15">
        <v>0</v>
      </c>
      <c r="I583" s="15"/>
    </row>
    <row r="584" spans="1:9" x14ac:dyDescent="0.2">
      <c r="A584" s="110" t="s">
        <v>2554</v>
      </c>
      <c r="B584" s="18" t="s">
        <v>1359</v>
      </c>
      <c r="C584" s="112" t="s">
        <v>1358</v>
      </c>
      <c r="D584" s="112" t="s">
        <v>2413</v>
      </c>
      <c r="E584" s="18">
        <v>1</v>
      </c>
      <c r="F584" s="18"/>
      <c r="G584" s="18">
        <f t="shared" si="9"/>
        <v>1</v>
      </c>
      <c r="H584" s="15">
        <v>0</v>
      </c>
      <c r="I584" s="15"/>
    </row>
    <row r="585" spans="1:9" x14ac:dyDescent="0.2">
      <c r="A585" s="110" t="s">
        <v>2554</v>
      </c>
      <c r="B585" s="18" t="s">
        <v>1359</v>
      </c>
      <c r="C585" s="112" t="s">
        <v>1373</v>
      </c>
      <c r="D585" s="112" t="s">
        <v>2408</v>
      </c>
      <c r="E585" s="18">
        <v>1</v>
      </c>
      <c r="F585" s="18"/>
      <c r="G585" s="18">
        <f t="shared" si="9"/>
        <v>1</v>
      </c>
      <c r="H585" s="15">
        <v>0</v>
      </c>
      <c r="I585" s="15"/>
    </row>
    <row r="586" spans="1:9" x14ac:dyDescent="0.2">
      <c r="A586" s="110" t="s">
        <v>2554</v>
      </c>
      <c r="B586" s="18" t="s">
        <v>2551</v>
      </c>
      <c r="C586" s="112" t="s">
        <v>1374</v>
      </c>
      <c r="D586" s="111" t="s">
        <v>450</v>
      </c>
      <c r="E586" s="18">
        <v>1</v>
      </c>
      <c r="F586" s="18"/>
      <c r="G586" s="18">
        <f t="shared" si="9"/>
        <v>1</v>
      </c>
      <c r="H586" s="15">
        <v>0</v>
      </c>
      <c r="I586" s="15"/>
    </row>
    <row r="587" spans="1:9" x14ac:dyDescent="0.2">
      <c r="A587" s="110" t="s">
        <v>2554</v>
      </c>
      <c r="B587" s="18" t="s">
        <v>1311</v>
      </c>
      <c r="C587" s="111" t="s">
        <v>395</v>
      </c>
      <c r="D587" s="111" t="s">
        <v>396</v>
      </c>
      <c r="E587" s="18">
        <v>1</v>
      </c>
      <c r="F587" s="18"/>
      <c r="G587" s="18">
        <f t="shared" si="9"/>
        <v>1</v>
      </c>
      <c r="H587" s="15">
        <v>0</v>
      </c>
      <c r="I587" s="15"/>
    </row>
    <row r="588" spans="1:9" x14ac:dyDescent="0.2">
      <c r="A588" s="110" t="s">
        <v>2554</v>
      </c>
      <c r="B588" s="18" t="s">
        <v>2551</v>
      </c>
      <c r="C588" s="111" t="s">
        <v>397</v>
      </c>
      <c r="D588" s="111" t="s">
        <v>398</v>
      </c>
      <c r="E588" s="18">
        <v>1</v>
      </c>
      <c r="F588" s="18"/>
      <c r="G588" s="18">
        <f t="shared" si="9"/>
        <v>1</v>
      </c>
      <c r="H588" s="15">
        <v>0</v>
      </c>
      <c r="I588" s="15"/>
    </row>
    <row r="589" spans="1:9" x14ac:dyDescent="0.2">
      <c r="A589" s="110" t="s">
        <v>2554</v>
      </c>
      <c r="B589" s="18" t="s">
        <v>2551</v>
      </c>
      <c r="C589" s="111" t="s">
        <v>399</v>
      </c>
      <c r="D589" s="111" t="s">
        <v>400</v>
      </c>
      <c r="E589" s="18">
        <v>1</v>
      </c>
      <c r="F589" s="18"/>
      <c r="G589" s="18">
        <f t="shared" si="9"/>
        <v>1</v>
      </c>
      <c r="H589" s="15">
        <v>0</v>
      </c>
      <c r="I589" s="15"/>
    </row>
    <row r="590" spans="1:9" x14ac:dyDescent="0.2">
      <c r="A590" s="201" t="s">
        <v>2593</v>
      </c>
      <c r="B590" s="18" t="s">
        <v>1322</v>
      </c>
      <c r="C590" s="111" t="s">
        <v>402</v>
      </c>
      <c r="D590" s="111" t="s">
        <v>403</v>
      </c>
      <c r="E590" s="18">
        <v>1</v>
      </c>
      <c r="F590" s="18"/>
      <c r="G590" s="18">
        <f t="shared" si="9"/>
        <v>1</v>
      </c>
      <c r="H590" s="15">
        <v>0</v>
      </c>
      <c r="I590" s="15"/>
    </row>
    <row r="591" spans="1:9" x14ac:dyDescent="0.2">
      <c r="A591" s="110" t="s">
        <v>2554</v>
      </c>
      <c r="B591" s="18" t="s">
        <v>1311</v>
      </c>
      <c r="C591" s="112" t="s">
        <v>1375</v>
      </c>
      <c r="D591" s="111" t="s">
        <v>2404</v>
      </c>
      <c r="E591" s="18">
        <v>1</v>
      </c>
      <c r="F591" s="18"/>
      <c r="G591" s="18">
        <f t="shared" si="9"/>
        <v>1</v>
      </c>
      <c r="H591" s="15">
        <v>0</v>
      </c>
      <c r="I591" s="15"/>
    </row>
    <row r="592" spans="1:9" x14ac:dyDescent="0.2">
      <c r="A592" s="110" t="s">
        <v>2554</v>
      </c>
      <c r="B592" s="18" t="s">
        <v>2551</v>
      </c>
      <c r="C592" s="112" t="s">
        <v>1341</v>
      </c>
      <c r="D592" s="111" t="s">
        <v>1342</v>
      </c>
      <c r="E592" s="18">
        <v>1</v>
      </c>
      <c r="F592" s="18"/>
      <c r="G592" s="18">
        <f t="shared" si="9"/>
        <v>1</v>
      </c>
      <c r="H592" s="15">
        <v>0</v>
      </c>
      <c r="I592" s="15"/>
    </row>
    <row r="593" spans="1:9" x14ac:dyDescent="0.2">
      <c r="A593" s="110" t="s">
        <v>2554</v>
      </c>
      <c r="B593" s="18" t="s">
        <v>1311</v>
      </c>
      <c r="C593" s="18" t="s">
        <v>2518</v>
      </c>
      <c r="D593" s="18" t="s">
        <v>2519</v>
      </c>
      <c r="E593" s="18">
        <v>1</v>
      </c>
      <c r="F593" s="18"/>
      <c r="G593" s="18">
        <f t="shared" si="9"/>
        <v>1</v>
      </c>
      <c r="H593" s="15">
        <v>0</v>
      </c>
      <c r="I593" s="15"/>
    </row>
    <row r="594" spans="1:9" x14ac:dyDescent="0.2">
      <c r="A594" s="110" t="s">
        <v>2554</v>
      </c>
      <c r="B594" s="18" t="s">
        <v>1311</v>
      </c>
      <c r="C594" s="111" t="s">
        <v>2321</v>
      </c>
      <c r="D594" s="111" t="s">
        <v>2409</v>
      </c>
      <c r="E594" s="18">
        <v>1</v>
      </c>
      <c r="F594" s="18"/>
      <c r="G594" s="18">
        <f t="shared" si="9"/>
        <v>1</v>
      </c>
      <c r="H594" s="15">
        <v>0</v>
      </c>
      <c r="I594" s="15"/>
    </row>
    <row r="595" spans="1:9" x14ac:dyDescent="0.2">
      <c r="A595" s="110" t="s">
        <v>2554</v>
      </c>
      <c r="B595" s="204" t="s">
        <v>2597</v>
      </c>
      <c r="C595" s="111" t="s">
        <v>451</v>
      </c>
      <c r="D595" s="111" t="s">
        <v>452</v>
      </c>
      <c r="E595" s="18">
        <v>1</v>
      </c>
      <c r="F595" s="18"/>
      <c r="G595" s="18">
        <f t="shared" si="9"/>
        <v>1</v>
      </c>
      <c r="H595" s="15">
        <v>0</v>
      </c>
      <c r="I595" s="15"/>
    </row>
    <row r="596" spans="1:9" x14ac:dyDescent="0.2">
      <c r="A596" s="18" t="s">
        <v>87</v>
      </c>
      <c r="B596" s="18" t="s">
        <v>2485</v>
      </c>
      <c r="C596" s="18" t="s">
        <v>2520</v>
      </c>
      <c r="D596" s="18" t="s">
        <v>2521</v>
      </c>
      <c r="E596" s="18">
        <v>1</v>
      </c>
      <c r="F596" s="18"/>
      <c r="G596" s="18">
        <f t="shared" si="9"/>
        <v>1</v>
      </c>
      <c r="H596" s="15">
        <v>0</v>
      </c>
      <c r="I596" s="15"/>
    </row>
    <row r="597" spans="1:9" x14ac:dyDescent="0.2">
      <c r="A597" s="18" t="s">
        <v>2480</v>
      </c>
      <c r="B597" s="201" t="s">
        <v>2545</v>
      </c>
      <c r="C597" s="18" t="s">
        <v>463</v>
      </c>
      <c r="D597" s="111" t="s">
        <v>464</v>
      </c>
      <c r="E597" s="18">
        <v>1</v>
      </c>
      <c r="F597" s="18"/>
      <c r="G597" s="18">
        <f t="shared" si="9"/>
        <v>1</v>
      </c>
      <c r="H597" s="15">
        <v>0</v>
      </c>
      <c r="I597" s="15"/>
    </row>
    <row r="598" spans="1:9" x14ac:dyDescent="0.2">
      <c r="A598" s="18" t="s">
        <v>2480</v>
      </c>
      <c r="B598" s="18" t="s">
        <v>2307</v>
      </c>
      <c r="C598" s="18" t="s">
        <v>2467</v>
      </c>
      <c r="D598" s="18" t="s">
        <v>467</v>
      </c>
      <c r="E598" s="18">
        <v>1</v>
      </c>
      <c r="F598" s="18"/>
      <c r="G598" s="18">
        <f t="shared" si="9"/>
        <v>1</v>
      </c>
      <c r="H598" s="15">
        <v>0</v>
      </c>
      <c r="I598" s="15"/>
    </row>
    <row r="599" spans="1:9" x14ac:dyDescent="0.2">
      <c r="A599" s="110" t="s">
        <v>2554</v>
      </c>
      <c r="B599" s="18" t="s">
        <v>2551</v>
      </c>
      <c r="C599" s="112" t="s">
        <v>1381</v>
      </c>
      <c r="D599" s="112" t="s">
        <v>2414</v>
      </c>
      <c r="E599" s="18">
        <v>1</v>
      </c>
      <c r="F599" s="18"/>
      <c r="G599" s="18">
        <f t="shared" si="9"/>
        <v>1</v>
      </c>
      <c r="H599" s="15">
        <v>0</v>
      </c>
      <c r="I599" s="15"/>
    </row>
    <row r="600" spans="1:9" x14ac:dyDescent="0.2">
      <c r="A600" s="110" t="s">
        <v>2554</v>
      </c>
      <c r="B600" s="18" t="s">
        <v>2551</v>
      </c>
      <c r="C600" s="111" t="s">
        <v>474</v>
      </c>
      <c r="D600" s="111" t="s">
        <v>475</v>
      </c>
      <c r="E600" s="18">
        <v>1</v>
      </c>
      <c r="F600" s="18"/>
      <c r="G600" s="18">
        <f t="shared" si="9"/>
        <v>1</v>
      </c>
      <c r="H600" s="15">
        <v>0</v>
      </c>
      <c r="I600" s="15"/>
    </row>
    <row r="601" spans="1:9" x14ac:dyDescent="0.2">
      <c r="A601" s="18" t="s">
        <v>2480</v>
      </c>
      <c r="B601" s="201" t="s">
        <v>2545</v>
      </c>
      <c r="C601" s="112" t="s">
        <v>1394</v>
      </c>
      <c r="D601" s="18" t="s">
        <v>2444</v>
      </c>
      <c r="E601" s="18">
        <v>1</v>
      </c>
      <c r="F601" s="18"/>
      <c r="G601" s="18">
        <f t="shared" si="9"/>
        <v>1</v>
      </c>
      <c r="H601" s="15">
        <v>0</v>
      </c>
      <c r="I601" s="15"/>
    </row>
    <row r="602" spans="1:9" x14ac:dyDescent="0.2">
      <c r="A602" s="18" t="s">
        <v>2480</v>
      </c>
      <c r="B602" s="18" t="s">
        <v>2307</v>
      </c>
      <c r="C602" s="18" t="s">
        <v>2515</v>
      </c>
      <c r="D602" s="18" t="s">
        <v>2516</v>
      </c>
      <c r="E602" s="18">
        <v>1</v>
      </c>
      <c r="F602" s="18"/>
      <c r="G602" s="18">
        <f t="shared" si="9"/>
        <v>1</v>
      </c>
      <c r="H602" s="15">
        <v>0</v>
      </c>
      <c r="I602" s="15"/>
    </row>
    <row r="603" spans="1:9" x14ac:dyDescent="0.2">
      <c r="A603" s="18" t="s">
        <v>2480</v>
      </c>
      <c r="B603" s="201" t="s">
        <v>2545</v>
      </c>
      <c r="C603" s="111" t="s">
        <v>488</v>
      </c>
      <c r="D603" s="111" t="s">
        <v>489</v>
      </c>
      <c r="E603" s="18">
        <v>1</v>
      </c>
      <c r="F603" s="18"/>
      <c r="G603" s="18">
        <f t="shared" si="9"/>
        <v>1</v>
      </c>
      <c r="H603" s="15">
        <v>0</v>
      </c>
      <c r="I603" s="15"/>
    </row>
    <row r="604" spans="1:9" x14ac:dyDescent="0.2">
      <c r="A604" s="110" t="s">
        <v>2554</v>
      </c>
      <c r="B604" s="18" t="s">
        <v>1311</v>
      </c>
      <c r="C604" s="111" t="s">
        <v>490</v>
      </c>
      <c r="D604" s="111" t="s">
        <v>491</v>
      </c>
      <c r="E604" s="18">
        <v>1</v>
      </c>
      <c r="F604" s="18"/>
      <c r="G604" s="18">
        <f t="shared" si="9"/>
        <v>1</v>
      </c>
      <c r="H604" s="15">
        <v>0</v>
      </c>
      <c r="I604" s="15"/>
    </row>
    <row r="605" spans="1:9" x14ac:dyDescent="0.2">
      <c r="A605" s="110" t="s">
        <v>2554</v>
      </c>
      <c r="B605" s="18" t="s">
        <v>1311</v>
      </c>
      <c r="C605" s="111" t="s">
        <v>492</v>
      </c>
      <c r="D605" s="111" t="s">
        <v>493</v>
      </c>
      <c r="E605" s="18">
        <v>1</v>
      </c>
      <c r="F605" s="18"/>
      <c r="G605" s="18">
        <f t="shared" si="9"/>
        <v>1</v>
      </c>
      <c r="H605" s="15">
        <v>0</v>
      </c>
      <c r="I605" s="15"/>
    </row>
    <row r="606" spans="1:9" x14ac:dyDescent="0.2">
      <c r="A606" s="18" t="s">
        <v>87</v>
      </c>
      <c r="B606" s="114" t="s">
        <v>1425</v>
      </c>
      <c r="C606" s="111" t="s">
        <v>1383</v>
      </c>
      <c r="D606" s="112" t="s">
        <v>2405</v>
      </c>
      <c r="E606" s="18">
        <v>1</v>
      </c>
      <c r="F606" s="18"/>
      <c r="G606" s="18">
        <f t="shared" si="9"/>
        <v>1</v>
      </c>
      <c r="H606" s="15">
        <v>0</v>
      </c>
      <c r="I606" s="15"/>
    </row>
    <row r="607" spans="1:9" x14ac:dyDescent="0.2">
      <c r="A607" s="110" t="s">
        <v>2554</v>
      </c>
      <c r="B607" s="18" t="s">
        <v>1311</v>
      </c>
      <c r="C607" s="111" t="s">
        <v>495</v>
      </c>
      <c r="D607" s="111" t="s">
        <v>496</v>
      </c>
      <c r="E607" s="18">
        <v>1</v>
      </c>
      <c r="F607" s="18"/>
      <c r="G607" s="18">
        <f t="shared" si="9"/>
        <v>1</v>
      </c>
      <c r="H607" s="15">
        <v>0</v>
      </c>
      <c r="I607" s="15"/>
    </row>
    <row r="608" spans="1:9" x14ac:dyDescent="0.2">
      <c r="A608" s="110" t="s">
        <v>2554</v>
      </c>
      <c r="B608" s="18" t="s">
        <v>1311</v>
      </c>
      <c r="C608" s="111" t="s">
        <v>501</v>
      </c>
      <c r="D608" s="111" t="s">
        <v>502</v>
      </c>
      <c r="E608" s="18">
        <v>1</v>
      </c>
      <c r="F608" s="18"/>
      <c r="G608" s="18">
        <f t="shared" si="9"/>
        <v>1</v>
      </c>
      <c r="H608" s="15">
        <v>0</v>
      </c>
      <c r="I608" s="15"/>
    </row>
    <row r="609" spans="1:9" x14ac:dyDescent="0.2">
      <c r="A609" s="92" t="s">
        <v>2480</v>
      </c>
      <c r="B609" s="92" t="s">
        <v>1634</v>
      </c>
      <c r="C609" s="92" t="s">
        <v>1638</v>
      </c>
      <c r="D609" s="93" t="s">
        <v>56</v>
      </c>
      <c r="E609" s="93"/>
      <c r="F609" s="93">
        <v>1</v>
      </c>
      <c r="G609" s="93">
        <f t="shared" si="9"/>
        <v>1</v>
      </c>
      <c r="H609" s="15">
        <v>0</v>
      </c>
      <c r="I609" s="15"/>
    </row>
    <row r="610" spans="1:9" x14ac:dyDescent="0.2">
      <c r="A610" s="92" t="s">
        <v>2480</v>
      </c>
      <c r="B610" s="92" t="s">
        <v>2594</v>
      </c>
      <c r="C610" s="94" t="s">
        <v>1881</v>
      </c>
      <c r="D610" s="93" t="s">
        <v>2033</v>
      </c>
      <c r="E610" s="93"/>
      <c r="F610" s="93">
        <v>1</v>
      </c>
      <c r="G610" s="93">
        <f t="shared" si="9"/>
        <v>1</v>
      </c>
      <c r="H610" s="15">
        <v>0</v>
      </c>
      <c r="I610" s="15"/>
    </row>
    <row r="611" spans="1:9" x14ac:dyDescent="0.2">
      <c r="A611" s="92" t="s">
        <v>2480</v>
      </c>
      <c r="B611" s="92" t="s">
        <v>1871</v>
      </c>
      <c r="C611" s="92" t="s">
        <v>2051</v>
      </c>
      <c r="D611" s="93" t="s">
        <v>2052</v>
      </c>
      <c r="E611" s="93"/>
      <c r="F611" s="93">
        <v>1</v>
      </c>
      <c r="G611" s="93">
        <f t="shared" si="9"/>
        <v>1</v>
      </c>
      <c r="H611" s="15">
        <v>0</v>
      </c>
      <c r="I611" s="15"/>
    </row>
    <row r="612" spans="1:9" x14ac:dyDescent="0.2">
      <c r="A612" s="92" t="s">
        <v>2480</v>
      </c>
      <c r="B612" s="92" t="s">
        <v>1871</v>
      </c>
      <c r="C612" s="94" t="s">
        <v>1925</v>
      </c>
      <c r="D612" s="92" t="s">
        <v>1868</v>
      </c>
      <c r="E612" s="92"/>
      <c r="F612" s="93">
        <v>1</v>
      </c>
      <c r="G612" s="93">
        <f t="shared" si="9"/>
        <v>1</v>
      </c>
      <c r="H612" s="15">
        <v>0</v>
      </c>
      <c r="I612" s="15"/>
    </row>
    <row r="613" spans="1:9" x14ac:dyDescent="0.2">
      <c r="A613" s="200" t="s">
        <v>2593</v>
      </c>
      <c r="B613" s="92" t="s">
        <v>1732</v>
      </c>
      <c r="C613" s="92" t="s">
        <v>1625</v>
      </c>
      <c r="D613" s="93" t="s">
        <v>2263</v>
      </c>
      <c r="E613" s="93"/>
      <c r="F613" s="93">
        <v>1</v>
      </c>
      <c r="G613" s="93">
        <f t="shared" si="9"/>
        <v>1</v>
      </c>
      <c r="H613" s="15">
        <v>0</v>
      </c>
      <c r="I613" s="15"/>
    </row>
    <row r="614" spans="1:9" x14ac:dyDescent="0.2">
      <c r="A614" s="200" t="s">
        <v>2593</v>
      </c>
      <c r="B614" s="92" t="s">
        <v>1732</v>
      </c>
      <c r="C614" s="92" t="s">
        <v>1587</v>
      </c>
      <c r="D614" s="93" t="s">
        <v>2262</v>
      </c>
      <c r="E614" s="93"/>
      <c r="F614" s="93">
        <v>1</v>
      </c>
      <c r="G614" s="93">
        <f t="shared" si="9"/>
        <v>1</v>
      </c>
      <c r="H614" s="15">
        <v>0</v>
      </c>
      <c r="I614" s="15"/>
    </row>
    <row r="615" spans="1:9" x14ac:dyDescent="0.2">
      <c r="A615" s="92" t="s">
        <v>2480</v>
      </c>
      <c r="B615" s="92" t="s">
        <v>1871</v>
      </c>
      <c r="C615" s="94" t="s">
        <v>1859</v>
      </c>
      <c r="D615" s="92" t="s">
        <v>1864</v>
      </c>
      <c r="E615" s="92"/>
      <c r="F615" s="93">
        <v>1</v>
      </c>
      <c r="G615" s="93">
        <f t="shared" si="9"/>
        <v>1</v>
      </c>
      <c r="H615" s="15">
        <v>0</v>
      </c>
      <c r="I615" s="15"/>
    </row>
    <row r="616" spans="1:9" x14ac:dyDescent="0.2">
      <c r="A616" s="92" t="s">
        <v>2480</v>
      </c>
      <c r="B616" s="92" t="s">
        <v>1634</v>
      </c>
      <c r="C616" s="92" t="s">
        <v>1635</v>
      </c>
      <c r="D616" s="93" t="s">
        <v>56</v>
      </c>
      <c r="E616" s="93"/>
      <c r="F616" s="93">
        <v>1</v>
      </c>
      <c r="G616" s="93">
        <f t="shared" si="9"/>
        <v>1</v>
      </c>
      <c r="H616" s="15">
        <v>0</v>
      </c>
      <c r="I616" s="15"/>
    </row>
    <row r="617" spans="1:9" x14ac:dyDescent="0.2">
      <c r="A617" s="200" t="s">
        <v>2593</v>
      </c>
      <c r="B617" s="92" t="s">
        <v>1732</v>
      </c>
      <c r="C617" s="92" t="s">
        <v>1586</v>
      </c>
      <c r="D617" s="93" t="s">
        <v>2262</v>
      </c>
      <c r="E617" s="93"/>
      <c r="F617" s="93">
        <v>1</v>
      </c>
      <c r="G617" s="93">
        <f t="shared" si="9"/>
        <v>1</v>
      </c>
      <c r="H617" s="15">
        <v>0</v>
      </c>
      <c r="I617" s="15"/>
    </row>
    <row r="618" spans="1:9" x14ac:dyDescent="0.2">
      <c r="A618" s="92" t="s">
        <v>2480</v>
      </c>
      <c r="B618" s="92" t="s">
        <v>1634</v>
      </c>
      <c r="C618" s="92" t="s">
        <v>1636</v>
      </c>
      <c r="D618" s="93" t="s">
        <v>56</v>
      </c>
      <c r="E618" s="93"/>
      <c r="F618" s="93">
        <v>1</v>
      </c>
      <c r="G618" s="93">
        <f t="shared" si="9"/>
        <v>1</v>
      </c>
      <c r="H618" s="15">
        <v>0</v>
      </c>
      <c r="I618" s="15"/>
    </row>
    <row r="619" spans="1:9" x14ac:dyDescent="0.2">
      <c r="A619" s="92" t="s">
        <v>2480</v>
      </c>
      <c r="B619" s="92" t="s">
        <v>1634</v>
      </c>
      <c r="C619" s="92" t="s">
        <v>1637</v>
      </c>
      <c r="D619" s="93" t="s">
        <v>56</v>
      </c>
      <c r="E619" s="93"/>
      <c r="F619" s="93">
        <v>1</v>
      </c>
      <c r="G619" s="93">
        <f t="shared" si="9"/>
        <v>1</v>
      </c>
      <c r="H619" s="15">
        <v>0</v>
      </c>
      <c r="I619" s="15"/>
    </row>
    <row r="620" spans="1:9" x14ac:dyDescent="0.2">
      <c r="A620" s="92" t="s">
        <v>2291</v>
      </c>
      <c r="B620" s="93" t="s">
        <v>2002</v>
      </c>
      <c r="C620" s="94" t="s">
        <v>1757</v>
      </c>
      <c r="D620" s="92" t="s">
        <v>2003</v>
      </c>
      <c r="E620" s="92"/>
      <c r="F620" s="93">
        <v>1</v>
      </c>
      <c r="G620" s="93">
        <f t="shared" si="9"/>
        <v>1</v>
      </c>
      <c r="H620" s="15">
        <v>0</v>
      </c>
      <c r="I620" s="15"/>
    </row>
    <row r="621" spans="1:9" x14ac:dyDescent="0.2">
      <c r="A621" s="92" t="s">
        <v>2291</v>
      </c>
      <c r="B621" s="93" t="s">
        <v>2002</v>
      </c>
      <c r="C621" s="94" t="s">
        <v>1758</v>
      </c>
      <c r="D621" s="93" t="s">
        <v>2289</v>
      </c>
      <c r="E621" s="93"/>
      <c r="F621" s="93">
        <v>1</v>
      </c>
      <c r="G621" s="93">
        <f t="shared" si="9"/>
        <v>1</v>
      </c>
      <c r="H621" s="15">
        <v>0</v>
      </c>
      <c r="I621" s="15"/>
    </row>
    <row r="622" spans="1:9" x14ac:dyDescent="0.2">
      <c r="A622" s="92" t="s">
        <v>2306</v>
      </c>
      <c r="B622" s="92" t="s">
        <v>1628</v>
      </c>
      <c r="C622" s="92" t="s">
        <v>1816</v>
      </c>
      <c r="D622" s="93" t="s">
        <v>2249</v>
      </c>
      <c r="E622" s="93"/>
      <c r="F622" s="93">
        <v>1</v>
      </c>
      <c r="G622" s="93">
        <f t="shared" si="9"/>
        <v>1</v>
      </c>
      <c r="H622" s="15">
        <v>0</v>
      </c>
      <c r="I622" s="15"/>
    </row>
    <row r="623" spans="1:9" x14ac:dyDescent="0.2">
      <c r="A623" s="92" t="s">
        <v>2291</v>
      </c>
      <c r="B623" s="93" t="s">
        <v>1305</v>
      </c>
      <c r="C623" s="98" t="s">
        <v>1826</v>
      </c>
      <c r="D623" s="93" t="s">
        <v>2300</v>
      </c>
      <c r="E623" s="93"/>
      <c r="F623" s="93">
        <v>1</v>
      </c>
      <c r="G623" s="93">
        <f t="shared" si="9"/>
        <v>1</v>
      </c>
      <c r="H623" s="15">
        <v>0</v>
      </c>
      <c r="I623" s="15"/>
    </row>
    <row r="624" spans="1:9" x14ac:dyDescent="0.2">
      <c r="A624" s="92" t="s">
        <v>2291</v>
      </c>
      <c r="B624" s="93" t="s">
        <v>1305</v>
      </c>
      <c r="C624" s="92" t="s">
        <v>1835</v>
      </c>
      <c r="D624" s="93" t="s">
        <v>2301</v>
      </c>
      <c r="E624" s="93"/>
      <c r="F624" s="93">
        <v>1</v>
      </c>
      <c r="G624" s="93">
        <f t="shared" si="9"/>
        <v>1</v>
      </c>
      <c r="H624" s="15">
        <v>0</v>
      </c>
      <c r="I624" s="15"/>
    </row>
    <row r="625" spans="1:9" x14ac:dyDescent="0.2">
      <c r="A625" s="92" t="s">
        <v>2291</v>
      </c>
      <c r="B625" s="93" t="s">
        <v>1305</v>
      </c>
      <c r="C625" s="94" t="s">
        <v>1428</v>
      </c>
      <c r="D625" s="93" t="s">
        <v>2292</v>
      </c>
      <c r="E625" s="93"/>
      <c r="F625" s="93">
        <v>1</v>
      </c>
      <c r="G625" s="93">
        <f t="shared" si="9"/>
        <v>1</v>
      </c>
      <c r="H625" s="15">
        <v>0</v>
      </c>
      <c r="I625" s="15"/>
    </row>
    <row r="626" spans="1:9" x14ac:dyDescent="0.2">
      <c r="A626" s="92" t="s">
        <v>2554</v>
      </c>
      <c r="B626" s="92" t="s">
        <v>2551</v>
      </c>
      <c r="C626" s="96" t="s">
        <v>1442</v>
      </c>
      <c r="D626" s="97" t="s">
        <v>28</v>
      </c>
      <c r="E626" s="97"/>
      <c r="F626" s="93">
        <v>1</v>
      </c>
      <c r="G626" s="93">
        <f t="shared" si="9"/>
        <v>1</v>
      </c>
      <c r="H626" s="15">
        <v>0</v>
      </c>
      <c r="I626" s="15"/>
    </row>
    <row r="627" spans="1:9" x14ac:dyDescent="0.2">
      <c r="A627" s="92" t="s">
        <v>2554</v>
      </c>
      <c r="B627" s="92" t="s">
        <v>1641</v>
      </c>
      <c r="C627" s="94" t="s">
        <v>1409</v>
      </c>
      <c r="D627" s="93" t="s">
        <v>2209</v>
      </c>
      <c r="E627" s="93"/>
      <c r="F627" s="93">
        <v>1</v>
      </c>
      <c r="G627" s="93">
        <f t="shared" si="9"/>
        <v>1</v>
      </c>
      <c r="H627" s="15">
        <v>0</v>
      </c>
      <c r="I627" s="15"/>
    </row>
    <row r="628" spans="1:9" x14ac:dyDescent="0.2">
      <c r="A628" s="92" t="s">
        <v>2554</v>
      </c>
      <c r="B628" s="92" t="s">
        <v>1641</v>
      </c>
      <c r="C628" s="94" t="s">
        <v>1412</v>
      </c>
      <c r="D628" s="93" t="s">
        <v>2210</v>
      </c>
      <c r="E628" s="93"/>
      <c r="F628" s="93">
        <v>1</v>
      </c>
      <c r="G628" s="93">
        <f t="shared" si="9"/>
        <v>1</v>
      </c>
      <c r="H628" s="15">
        <v>0</v>
      </c>
      <c r="I628" s="15"/>
    </row>
    <row r="629" spans="1:9" x14ac:dyDescent="0.2">
      <c r="A629" s="92" t="s">
        <v>2554</v>
      </c>
      <c r="B629" s="92" t="s">
        <v>1641</v>
      </c>
      <c r="C629" s="94" t="s">
        <v>1413</v>
      </c>
      <c r="D629" s="93" t="s">
        <v>2211</v>
      </c>
      <c r="E629" s="93"/>
      <c r="F629" s="93">
        <v>1</v>
      </c>
      <c r="G629" s="93">
        <f t="shared" si="9"/>
        <v>1</v>
      </c>
      <c r="H629" s="15">
        <v>0</v>
      </c>
      <c r="I629" s="15"/>
    </row>
    <row r="630" spans="1:9" x14ac:dyDescent="0.2">
      <c r="A630" s="92" t="s">
        <v>2554</v>
      </c>
      <c r="B630" s="92" t="s">
        <v>1641</v>
      </c>
      <c r="C630" s="94" t="s">
        <v>1414</v>
      </c>
      <c r="D630" s="93" t="s">
        <v>2212</v>
      </c>
      <c r="E630" s="93"/>
      <c r="F630" s="93">
        <v>1</v>
      </c>
      <c r="G630" s="93">
        <f t="shared" si="9"/>
        <v>1</v>
      </c>
      <c r="H630" s="15">
        <v>0</v>
      </c>
      <c r="I630" s="15"/>
    </row>
    <row r="631" spans="1:9" x14ac:dyDescent="0.2">
      <c r="A631" s="92" t="s">
        <v>2554</v>
      </c>
      <c r="B631" s="92" t="s">
        <v>1641</v>
      </c>
      <c r="C631" s="94" t="s">
        <v>1415</v>
      </c>
      <c r="D631" s="93" t="s">
        <v>2213</v>
      </c>
      <c r="E631" s="93"/>
      <c r="F631" s="93">
        <v>1</v>
      </c>
      <c r="G631" s="93">
        <f t="shared" si="9"/>
        <v>1</v>
      </c>
      <c r="H631" s="15">
        <v>0</v>
      </c>
      <c r="I631" s="15"/>
    </row>
    <row r="632" spans="1:9" x14ac:dyDescent="0.2">
      <c r="A632" s="92" t="s">
        <v>2480</v>
      </c>
      <c r="B632" s="92" t="s">
        <v>1871</v>
      </c>
      <c r="C632" s="94" t="s">
        <v>1860</v>
      </c>
      <c r="D632" s="92" t="s">
        <v>1866</v>
      </c>
      <c r="E632" s="92"/>
      <c r="F632" s="93">
        <v>1</v>
      </c>
      <c r="G632" s="93">
        <f t="shared" si="9"/>
        <v>1</v>
      </c>
      <c r="H632" s="15">
        <v>0</v>
      </c>
      <c r="I632" s="15"/>
    </row>
    <row r="633" spans="1:9" x14ac:dyDescent="0.2">
      <c r="A633" s="92" t="s">
        <v>2480</v>
      </c>
      <c r="B633" s="92" t="s">
        <v>1871</v>
      </c>
      <c r="C633" s="94" t="s">
        <v>1858</v>
      </c>
      <c r="D633" s="92" t="s">
        <v>1862</v>
      </c>
      <c r="E633" s="92"/>
      <c r="F633" s="93">
        <v>1</v>
      </c>
      <c r="G633" s="93">
        <f t="shared" si="9"/>
        <v>1</v>
      </c>
      <c r="H633" s="15">
        <v>0</v>
      </c>
      <c r="I633" s="15"/>
    </row>
    <row r="634" spans="1:9" x14ac:dyDescent="0.2">
      <c r="A634" s="92" t="s">
        <v>2480</v>
      </c>
      <c r="B634" s="92" t="s">
        <v>1331</v>
      </c>
      <c r="C634" s="99" t="s">
        <v>2093</v>
      </c>
      <c r="D634" s="93" t="s">
        <v>207</v>
      </c>
      <c r="E634" s="93"/>
      <c r="F634" s="93">
        <v>1</v>
      </c>
      <c r="G634" s="93">
        <f t="shared" si="9"/>
        <v>1</v>
      </c>
      <c r="H634" s="15">
        <v>0</v>
      </c>
      <c r="I634" s="15"/>
    </row>
    <row r="635" spans="1:9" x14ac:dyDescent="0.2">
      <c r="A635" s="92" t="s">
        <v>2554</v>
      </c>
      <c r="B635" s="92" t="s">
        <v>2551</v>
      </c>
      <c r="C635" s="94" t="s">
        <v>2171</v>
      </c>
      <c r="D635" s="105" t="s">
        <v>2170</v>
      </c>
      <c r="E635" s="105"/>
      <c r="F635" s="93">
        <v>1</v>
      </c>
      <c r="G635" s="93">
        <f t="shared" si="9"/>
        <v>1</v>
      </c>
      <c r="H635" s="15">
        <v>0</v>
      </c>
      <c r="I635" s="15"/>
    </row>
    <row r="636" spans="1:9" x14ac:dyDescent="0.2">
      <c r="A636" s="92" t="s">
        <v>2291</v>
      </c>
      <c r="B636" s="93" t="s">
        <v>2002</v>
      </c>
      <c r="C636" s="92" t="s">
        <v>2288</v>
      </c>
      <c r="D636" s="93" t="s">
        <v>2190</v>
      </c>
      <c r="E636" s="93"/>
      <c r="F636" s="93">
        <v>1</v>
      </c>
      <c r="G636" s="93">
        <f t="shared" si="9"/>
        <v>1</v>
      </c>
      <c r="H636" s="15">
        <v>0</v>
      </c>
      <c r="I636" s="15"/>
    </row>
    <row r="637" spans="1:9" x14ac:dyDescent="0.2">
      <c r="A637" s="92" t="s">
        <v>2291</v>
      </c>
      <c r="B637" s="93" t="s">
        <v>2002</v>
      </c>
      <c r="C637" s="94" t="s">
        <v>1759</v>
      </c>
      <c r="D637" s="105" t="s">
        <v>2190</v>
      </c>
      <c r="E637" s="105"/>
      <c r="F637" s="93">
        <v>1</v>
      </c>
      <c r="G637" s="93">
        <f t="shared" si="9"/>
        <v>1</v>
      </c>
      <c r="H637" s="15">
        <v>0</v>
      </c>
      <c r="I637" s="15"/>
    </row>
    <row r="638" spans="1:9" x14ac:dyDescent="0.2">
      <c r="A638" s="93" t="s">
        <v>2480</v>
      </c>
      <c r="B638" s="101" t="s">
        <v>2555</v>
      </c>
      <c r="C638" s="94" t="s">
        <v>2116</v>
      </c>
      <c r="D638" s="93" t="s">
        <v>2117</v>
      </c>
      <c r="E638" s="93"/>
      <c r="F638" s="93">
        <v>1</v>
      </c>
      <c r="G638" s="93">
        <f t="shared" si="9"/>
        <v>1</v>
      </c>
      <c r="H638" s="15">
        <v>0</v>
      </c>
      <c r="I638" s="15"/>
    </row>
    <row r="639" spans="1:9" x14ac:dyDescent="0.2">
      <c r="A639" s="200" t="s">
        <v>2593</v>
      </c>
      <c r="B639" s="92" t="s">
        <v>1732</v>
      </c>
      <c r="C639" s="94" t="s">
        <v>1671</v>
      </c>
      <c r="D639" s="94" t="s">
        <v>1962</v>
      </c>
      <c r="E639" s="94"/>
      <c r="F639" s="93">
        <v>1</v>
      </c>
      <c r="G639" s="93">
        <f t="shared" si="9"/>
        <v>1</v>
      </c>
      <c r="H639" s="15">
        <v>0</v>
      </c>
      <c r="I639" s="15"/>
    </row>
    <row r="640" spans="1:9" x14ac:dyDescent="0.2">
      <c r="A640" s="92" t="s">
        <v>87</v>
      </c>
      <c r="B640" s="93" t="s">
        <v>2485</v>
      </c>
      <c r="C640" s="94" t="s">
        <v>1832</v>
      </c>
      <c r="D640" s="106" t="s">
        <v>1965</v>
      </c>
      <c r="E640" s="106"/>
      <c r="F640" s="93">
        <v>1</v>
      </c>
      <c r="G640" s="93">
        <f t="shared" si="9"/>
        <v>1</v>
      </c>
      <c r="H640" s="15">
        <v>0</v>
      </c>
      <c r="I640" s="15"/>
    </row>
    <row r="641" spans="1:9" x14ac:dyDescent="0.2">
      <c r="A641" s="92" t="s">
        <v>2291</v>
      </c>
      <c r="B641" s="93" t="s">
        <v>1305</v>
      </c>
      <c r="C641" s="92" t="s">
        <v>1884</v>
      </c>
      <c r="D641" s="92" t="s">
        <v>1968</v>
      </c>
      <c r="E641" s="92"/>
      <c r="F641" s="93">
        <v>1</v>
      </c>
      <c r="G641" s="93">
        <f t="shared" si="9"/>
        <v>1</v>
      </c>
      <c r="H641" s="15">
        <v>0</v>
      </c>
      <c r="I641" s="15"/>
    </row>
    <row r="642" spans="1:9" x14ac:dyDescent="0.2">
      <c r="A642" s="200" t="s">
        <v>2593</v>
      </c>
      <c r="B642" s="92" t="s">
        <v>1732</v>
      </c>
      <c r="C642" s="94" t="s">
        <v>1894</v>
      </c>
      <c r="D642" s="94" t="s">
        <v>1912</v>
      </c>
      <c r="E642" s="94"/>
      <c r="F642" s="93">
        <v>1</v>
      </c>
      <c r="G642" s="93">
        <f t="shared" si="9"/>
        <v>1</v>
      </c>
      <c r="H642" s="15">
        <v>0</v>
      </c>
      <c r="I642" s="15"/>
    </row>
    <row r="643" spans="1:9" x14ac:dyDescent="0.2">
      <c r="A643" s="92" t="s">
        <v>2554</v>
      </c>
      <c r="B643" s="92" t="s">
        <v>1641</v>
      </c>
      <c r="C643" s="101" t="s">
        <v>1418</v>
      </c>
      <c r="D643" s="92" t="s">
        <v>1969</v>
      </c>
      <c r="E643" s="92"/>
      <c r="F643" s="93">
        <v>1</v>
      </c>
      <c r="G643" s="93">
        <f t="shared" si="9"/>
        <v>1</v>
      </c>
      <c r="H643" s="15">
        <v>0</v>
      </c>
      <c r="I643" s="15"/>
    </row>
    <row r="644" spans="1:9" x14ac:dyDescent="0.2">
      <c r="A644" s="92" t="s">
        <v>2291</v>
      </c>
      <c r="B644" s="93" t="s">
        <v>2002</v>
      </c>
      <c r="C644" s="94" t="s">
        <v>1761</v>
      </c>
      <c r="D644" s="93" t="s">
        <v>2192</v>
      </c>
      <c r="E644" s="93"/>
      <c r="F644" s="93">
        <v>1</v>
      </c>
      <c r="G644" s="93">
        <f t="shared" si="9"/>
        <v>1</v>
      </c>
      <c r="H644" s="15">
        <v>0</v>
      </c>
      <c r="I644" s="15"/>
    </row>
    <row r="645" spans="1:9" x14ac:dyDescent="0.2">
      <c r="A645" s="92" t="s">
        <v>2306</v>
      </c>
      <c r="B645" s="92" t="s">
        <v>1628</v>
      </c>
      <c r="C645" s="92" t="s">
        <v>1825</v>
      </c>
      <c r="D645" s="93" t="s">
        <v>2250</v>
      </c>
      <c r="E645" s="93"/>
      <c r="F645" s="93">
        <v>1</v>
      </c>
      <c r="G645" s="93">
        <f t="shared" ref="G645:G708" si="10">SUM(E645:F645)</f>
        <v>1</v>
      </c>
      <c r="H645" s="15">
        <v>0</v>
      </c>
      <c r="I645" s="15"/>
    </row>
    <row r="646" spans="1:9" x14ac:dyDescent="0.2">
      <c r="A646" s="92" t="s">
        <v>2291</v>
      </c>
      <c r="B646" s="92" t="s">
        <v>1888</v>
      </c>
      <c r="C646" s="92" t="s">
        <v>1887</v>
      </c>
      <c r="D646" s="93" t="s">
        <v>2261</v>
      </c>
      <c r="E646" s="93"/>
      <c r="F646" s="93">
        <v>1</v>
      </c>
      <c r="G646" s="93">
        <f t="shared" si="10"/>
        <v>1</v>
      </c>
      <c r="H646" s="15">
        <v>0</v>
      </c>
      <c r="I646" s="15"/>
    </row>
    <row r="647" spans="1:9" x14ac:dyDescent="0.2">
      <c r="A647" s="200" t="s">
        <v>2593</v>
      </c>
      <c r="B647" s="92" t="s">
        <v>1322</v>
      </c>
      <c r="C647" s="94" t="s">
        <v>1650</v>
      </c>
      <c r="D647" s="97" t="s">
        <v>1453</v>
      </c>
      <c r="E647" s="97"/>
      <c r="F647" s="93">
        <v>1</v>
      </c>
      <c r="G647" s="93">
        <f t="shared" si="10"/>
        <v>1</v>
      </c>
      <c r="H647" s="15">
        <v>0</v>
      </c>
      <c r="I647" s="15"/>
    </row>
    <row r="648" spans="1:9" x14ac:dyDescent="0.2">
      <c r="A648" s="200" t="s">
        <v>2593</v>
      </c>
      <c r="B648" s="92" t="s">
        <v>1322</v>
      </c>
      <c r="C648" s="92" t="s">
        <v>1399</v>
      </c>
      <c r="D648" s="93" t="s">
        <v>2204</v>
      </c>
      <c r="E648" s="93"/>
      <c r="F648" s="93">
        <v>1</v>
      </c>
      <c r="G648" s="93">
        <f t="shared" si="10"/>
        <v>1</v>
      </c>
      <c r="H648" s="15">
        <v>0</v>
      </c>
      <c r="I648" s="15"/>
    </row>
    <row r="649" spans="1:9" x14ac:dyDescent="0.2">
      <c r="A649" s="92" t="s">
        <v>2480</v>
      </c>
      <c r="B649" s="92" t="s">
        <v>1871</v>
      </c>
      <c r="C649" s="92" t="s">
        <v>1923</v>
      </c>
      <c r="D649" s="93" t="s">
        <v>1866</v>
      </c>
      <c r="E649" s="93"/>
      <c r="F649" s="93">
        <v>1</v>
      </c>
      <c r="G649" s="93">
        <f t="shared" si="10"/>
        <v>1</v>
      </c>
      <c r="H649" s="15">
        <v>0</v>
      </c>
      <c r="I649" s="15"/>
    </row>
    <row r="650" spans="1:9" x14ac:dyDescent="0.2">
      <c r="A650" s="92" t="s">
        <v>2291</v>
      </c>
      <c r="B650" s="93" t="s">
        <v>1305</v>
      </c>
      <c r="C650" s="92" t="s">
        <v>1573</v>
      </c>
      <c r="D650" s="92" t="s">
        <v>1973</v>
      </c>
      <c r="E650" s="92"/>
      <c r="F650" s="93">
        <v>1</v>
      </c>
      <c r="G650" s="93">
        <f t="shared" si="10"/>
        <v>1</v>
      </c>
      <c r="H650" s="15">
        <v>0</v>
      </c>
      <c r="I650" s="15"/>
    </row>
    <row r="651" spans="1:9" x14ac:dyDescent="0.2">
      <c r="A651" s="92" t="s">
        <v>2554</v>
      </c>
      <c r="B651" s="92" t="s">
        <v>1641</v>
      </c>
      <c r="C651" s="94" t="s">
        <v>1419</v>
      </c>
      <c r="D651" s="93" t="s">
        <v>2215</v>
      </c>
      <c r="E651" s="93"/>
      <c r="F651" s="93">
        <v>1</v>
      </c>
      <c r="G651" s="93">
        <f t="shared" si="10"/>
        <v>1</v>
      </c>
      <c r="H651" s="15">
        <v>0</v>
      </c>
      <c r="I651" s="15"/>
    </row>
    <row r="652" spans="1:9" x14ac:dyDescent="0.2">
      <c r="A652" s="92" t="s">
        <v>2480</v>
      </c>
      <c r="B652" s="92" t="s">
        <v>1331</v>
      </c>
      <c r="C652" s="92" t="s">
        <v>2079</v>
      </c>
      <c r="D652" s="93" t="s">
        <v>2078</v>
      </c>
      <c r="E652" s="93"/>
      <c r="F652" s="93">
        <v>1</v>
      </c>
      <c r="G652" s="93">
        <f t="shared" si="10"/>
        <v>1</v>
      </c>
      <c r="H652" s="15">
        <v>0</v>
      </c>
      <c r="I652" s="15"/>
    </row>
    <row r="653" spans="1:9" x14ac:dyDescent="0.2">
      <c r="A653" s="101" t="s">
        <v>87</v>
      </c>
      <c r="B653" s="101" t="s">
        <v>1425</v>
      </c>
      <c r="C653" s="94" t="s">
        <v>1567</v>
      </c>
      <c r="D653" s="93" t="s">
        <v>2044</v>
      </c>
      <c r="E653" s="93"/>
      <c r="F653" s="93">
        <v>1</v>
      </c>
      <c r="G653" s="93">
        <f t="shared" si="10"/>
        <v>1</v>
      </c>
      <c r="H653" s="15">
        <v>0</v>
      </c>
      <c r="I653" s="15"/>
    </row>
    <row r="654" spans="1:9" x14ac:dyDescent="0.2">
      <c r="A654" s="92" t="s">
        <v>2306</v>
      </c>
      <c r="B654" s="92" t="s">
        <v>1628</v>
      </c>
      <c r="C654" s="92" t="s">
        <v>1817</v>
      </c>
      <c r="D654" s="93" t="s">
        <v>2253</v>
      </c>
      <c r="E654" s="93"/>
      <c r="F654" s="93">
        <v>1</v>
      </c>
      <c r="G654" s="93">
        <f t="shared" si="10"/>
        <v>1</v>
      </c>
      <c r="H654" s="15">
        <v>0</v>
      </c>
      <c r="I654" s="15"/>
    </row>
    <row r="655" spans="1:9" x14ac:dyDescent="0.2">
      <c r="A655" s="93" t="s">
        <v>2480</v>
      </c>
      <c r="B655" s="101" t="s">
        <v>2555</v>
      </c>
      <c r="C655" s="94" t="s">
        <v>1405</v>
      </c>
      <c r="D655" s="93" t="s">
        <v>2260</v>
      </c>
      <c r="E655" s="93"/>
      <c r="F655" s="93">
        <v>1</v>
      </c>
      <c r="G655" s="93">
        <f t="shared" si="10"/>
        <v>1</v>
      </c>
      <c r="H655" s="15">
        <v>0</v>
      </c>
      <c r="I655" s="15"/>
    </row>
    <row r="656" spans="1:9" x14ac:dyDescent="0.2">
      <c r="A656" s="93" t="s">
        <v>2480</v>
      </c>
      <c r="B656" s="101" t="s">
        <v>2555</v>
      </c>
      <c r="C656" s="94" t="s">
        <v>1931</v>
      </c>
      <c r="D656" s="93" t="s">
        <v>2110</v>
      </c>
      <c r="E656" s="93"/>
      <c r="F656" s="93">
        <v>1</v>
      </c>
      <c r="G656" s="93">
        <f t="shared" si="10"/>
        <v>1</v>
      </c>
      <c r="H656" s="15">
        <v>0</v>
      </c>
      <c r="I656" s="15"/>
    </row>
    <row r="657" spans="1:9" x14ac:dyDescent="0.2">
      <c r="A657" s="93" t="s">
        <v>2480</v>
      </c>
      <c r="B657" s="101" t="s">
        <v>2555</v>
      </c>
      <c r="C657" s="94" t="s">
        <v>1939</v>
      </c>
      <c r="D657" s="93" t="s">
        <v>2111</v>
      </c>
      <c r="E657" s="93"/>
      <c r="F657" s="93">
        <v>1</v>
      </c>
      <c r="G657" s="93">
        <f t="shared" si="10"/>
        <v>1</v>
      </c>
      <c r="H657" s="15">
        <v>0</v>
      </c>
      <c r="I657" s="15"/>
    </row>
    <row r="658" spans="1:9" x14ac:dyDescent="0.2">
      <c r="A658" s="93" t="s">
        <v>2480</v>
      </c>
      <c r="B658" s="101" t="s">
        <v>2555</v>
      </c>
      <c r="C658" s="94" t="s">
        <v>1940</v>
      </c>
      <c r="D658" s="93" t="s">
        <v>2112</v>
      </c>
      <c r="E658" s="93"/>
      <c r="F658" s="93">
        <v>1</v>
      </c>
      <c r="G658" s="93">
        <f t="shared" si="10"/>
        <v>1</v>
      </c>
      <c r="H658" s="15">
        <v>0</v>
      </c>
      <c r="I658" s="15"/>
    </row>
    <row r="659" spans="1:9" x14ac:dyDescent="0.2">
      <c r="A659" s="93" t="s">
        <v>2480</v>
      </c>
      <c r="B659" s="101" t="s">
        <v>2555</v>
      </c>
      <c r="C659" s="94" t="s">
        <v>1941</v>
      </c>
      <c r="D659" s="93" t="s">
        <v>2113</v>
      </c>
      <c r="E659" s="93"/>
      <c r="F659" s="93">
        <v>1</v>
      </c>
      <c r="G659" s="93">
        <f t="shared" si="10"/>
        <v>1</v>
      </c>
      <c r="H659" s="15">
        <v>0</v>
      </c>
      <c r="I659" s="15"/>
    </row>
    <row r="660" spans="1:9" x14ac:dyDescent="0.2">
      <c r="A660" s="93" t="s">
        <v>2480</v>
      </c>
      <c r="B660" s="101" t="s">
        <v>2555</v>
      </c>
      <c r="C660" s="94" t="s">
        <v>1943</v>
      </c>
      <c r="D660" s="93" t="s">
        <v>2114</v>
      </c>
      <c r="E660" s="93"/>
      <c r="F660" s="93">
        <v>1</v>
      </c>
      <c r="G660" s="93">
        <f t="shared" si="10"/>
        <v>1</v>
      </c>
      <c r="H660" s="15">
        <v>0</v>
      </c>
      <c r="I660" s="15"/>
    </row>
    <row r="661" spans="1:9" x14ac:dyDescent="0.2">
      <c r="A661" s="200" t="s">
        <v>2593</v>
      </c>
      <c r="B661" s="92" t="s">
        <v>1732</v>
      </c>
      <c r="C661" s="94" t="s">
        <v>297</v>
      </c>
      <c r="D661" s="94" t="s">
        <v>1905</v>
      </c>
      <c r="E661" s="94"/>
      <c r="F661" s="93">
        <v>1</v>
      </c>
      <c r="G661" s="93">
        <f t="shared" si="10"/>
        <v>1</v>
      </c>
      <c r="H661" s="15">
        <v>0</v>
      </c>
      <c r="I661" s="15"/>
    </row>
    <row r="662" spans="1:9" x14ac:dyDescent="0.2">
      <c r="A662" s="101" t="s">
        <v>87</v>
      </c>
      <c r="B662" s="101" t="s">
        <v>1425</v>
      </c>
      <c r="C662" s="94" t="s">
        <v>1571</v>
      </c>
      <c r="D662" s="93" t="s">
        <v>56</v>
      </c>
      <c r="E662" s="93"/>
      <c r="F662" s="93">
        <v>1</v>
      </c>
      <c r="G662" s="93">
        <f t="shared" si="10"/>
        <v>1</v>
      </c>
      <c r="H662" s="15">
        <v>0</v>
      </c>
      <c r="I662" s="15"/>
    </row>
    <row r="663" spans="1:9" x14ac:dyDescent="0.2">
      <c r="A663" s="200" t="s">
        <v>2593</v>
      </c>
      <c r="B663" s="92" t="s">
        <v>1732</v>
      </c>
      <c r="C663" s="94" t="s">
        <v>1892</v>
      </c>
      <c r="D663" s="94" t="s">
        <v>1897</v>
      </c>
      <c r="E663" s="94"/>
      <c r="F663" s="93">
        <v>1</v>
      </c>
      <c r="G663" s="93">
        <f t="shared" si="10"/>
        <v>1</v>
      </c>
      <c r="H663" s="15">
        <v>0</v>
      </c>
      <c r="I663" s="15"/>
    </row>
    <row r="664" spans="1:9" x14ac:dyDescent="0.2">
      <c r="A664" s="92" t="s">
        <v>2554</v>
      </c>
      <c r="B664" s="203" t="s">
        <v>2597</v>
      </c>
      <c r="C664" s="94" t="s">
        <v>1420</v>
      </c>
      <c r="D664" s="93" t="s">
        <v>2183</v>
      </c>
      <c r="E664" s="93"/>
      <c r="F664" s="93">
        <v>1</v>
      </c>
      <c r="G664" s="93">
        <f t="shared" si="10"/>
        <v>1</v>
      </c>
      <c r="H664" s="15">
        <v>0</v>
      </c>
      <c r="I664" s="15"/>
    </row>
    <row r="665" spans="1:9" x14ac:dyDescent="0.2">
      <c r="A665" s="92" t="s">
        <v>2554</v>
      </c>
      <c r="B665" s="203" t="s">
        <v>2597</v>
      </c>
      <c r="C665" s="101" t="s">
        <v>1421</v>
      </c>
      <c r="D665" s="93" t="s">
        <v>2184</v>
      </c>
      <c r="E665" s="93"/>
      <c r="F665" s="93">
        <v>1</v>
      </c>
      <c r="G665" s="93">
        <f t="shared" si="10"/>
        <v>1</v>
      </c>
      <c r="H665" s="15">
        <v>0</v>
      </c>
      <c r="I665" s="15"/>
    </row>
    <row r="666" spans="1:9" x14ac:dyDescent="0.2">
      <c r="A666" s="200" t="s">
        <v>2593</v>
      </c>
      <c r="B666" s="92" t="s">
        <v>1322</v>
      </c>
      <c r="C666" s="101" t="s">
        <v>1433</v>
      </c>
      <c r="D666" s="93" t="s">
        <v>2207</v>
      </c>
      <c r="E666" s="93"/>
      <c r="F666" s="93">
        <v>1</v>
      </c>
      <c r="G666" s="93">
        <f t="shared" si="10"/>
        <v>1</v>
      </c>
      <c r="H666" s="15">
        <v>0</v>
      </c>
      <c r="I666" s="15"/>
    </row>
    <row r="667" spans="1:9" x14ac:dyDescent="0.2">
      <c r="A667" s="92" t="s">
        <v>2291</v>
      </c>
      <c r="B667" s="93" t="s">
        <v>2002</v>
      </c>
      <c r="C667" s="94" t="s">
        <v>1756</v>
      </c>
      <c r="D667" s="93" t="s">
        <v>2283</v>
      </c>
      <c r="E667" s="93"/>
      <c r="F667" s="93">
        <v>1</v>
      </c>
      <c r="G667" s="93">
        <f t="shared" si="10"/>
        <v>1</v>
      </c>
      <c r="H667" s="15">
        <v>0</v>
      </c>
      <c r="I667" s="15"/>
    </row>
    <row r="668" spans="1:9" x14ac:dyDescent="0.2">
      <c r="A668" s="101" t="s">
        <v>87</v>
      </c>
      <c r="B668" s="101" t="s">
        <v>1425</v>
      </c>
      <c r="C668" s="94" t="s">
        <v>1566</v>
      </c>
      <c r="D668" s="92" t="s">
        <v>2045</v>
      </c>
      <c r="E668" s="92"/>
      <c r="F668" s="93">
        <v>1</v>
      </c>
      <c r="G668" s="93">
        <f t="shared" si="10"/>
        <v>1</v>
      </c>
      <c r="H668" s="15">
        <v>0</v>
      </c>
      <c r="I668" s="15"/>
    </row>
    <row r="669" spans="1:9" x14ac:dyDescent="0.2">
      <c r="A669" s="92" t="s">
        <v>2291</v>
      </c>
      <c r="B669" s="92" t="s">
        <v>1849</v>
      </c>
      <c r="C669" s="94" t="s">
        <v>2129</v>
      </c>
      <c r="D669" s="93" t="s">
        <v>2128</v>
      </c>
      <c r="E669" s="93"/>
      <c r="F669" s="93">
        <v>1</v>
      </c>
      <c r="G669" s="93">
        <f t="shared" si="10"/>
        <v>1</v>
      </c>
      <c r="H669" s="15">
        <v>0</v>
      </c>
      <c r="I669" s="15"/>
    </row>
    <row r="670" spans="1:9" x14ac:dyDescent="0.2">
      <c r="A670" s="92" t="s">
        <v>2291</v>
      </c>
      <c r="B670" s="92" t="s">
        <v>1849</v>
      </c>
      <c r="C670" s="94" t="s">
        <v>2131</v>
      </c>
      <c r="D670" s="93" t="s">
        <v>2130</v>
      </c>
      <c r="E670" s="93"/>
      <c r="F670" s="93">
        <v>1</v>
      </c>
      <c r="G670" s="93">
        <f t="shared" si="10"/>
        <v>1</v>
      </c>
      <c r="H670" s="15">
        <v>0</v>
      </c>
      <c r="I670" s="15"/>
    </row>
    <row r="671" spans="1:9" x14ac:dyDescent="0.2">
      <c r="A671" s="200" t="s">
        <v>2593</v>
      </c>
      <c r="B671" s="92" t="s">
        <v>1732</v>
      </c>
      <c r="C671" s="94" t="s">
        <v>1891</v>
      </c>
      <c r="D671" s="94" t="s">
        <v>1896</v>
      </c>
      <c r="E671" s="94"/>
      <c r="F671" s="93">
        <v>1</v>
      </c>
      <c r="G671" s="93">
        <f t="shared" si="10"/>
        <v>1</v>
      </c>
      <c r="H671" s="15">
        <v>0</v>
      </c>
      <c r="I671" s="15"/>
    </row>
    <row r="672" spans="1:9" x14ac:dyDescent="0.2">
      <c r="A672" s="200" t="s">
        <v>2593</v>
      </c>
      <c r="B672" s="92" t="s">
        <v>1732</v>
      </c>
      <c r="C672" s="92" t="s">
        <v>1853</v>
      </c>
      <c r="D672" s="93" t="s">
        <v>2272</v>
      </c>
      <c r="E672" s="93"/>
      <c r="F672" s="93">
        <v>1</v>
      </c>
      <c r="G672" s="93">
        <f t="shared" si="10"/>
        <v>1</v>
      </c>
      <c r="H672" s="15">
        <v>0</v>
      </c>
      <c r="I672" s="15"/>
    </row>
    <row r="673" spans="1:9" x14ac:dyDescent="0.2">
      <c r="A673" s="92" t="s">
        <v>2480</v>
      </c>
      <c r="B673" s="92" t="s">
        <v>2594</v>
      </c>
      <c r="C673" s="94" t="s">
        <v>1882</v>
      </c>
      <c r="D673" s="93" t="s">
        <v>56</v>
      </c>
      <c r="E673" s="93"/>
      <c r="F673" s="93">
        <v>1</v>
      </c>
      <c r="G673" s="93">
        <f t="shared" si="10"/>
        <v>1</v>
      </c>
      <c r="H673" s="15">
        <v>0</v>
      </c>
      <c r="I673" s="15"/>
    </row>
    <row r="674" spans="1:9" x14ac:dyDescent="0.2">
      <c r="A674" s="92" t="s">
        <v>2480</v>
      </c>
      <c r="B674" s="92" t="s">
        <v>1871</v>
      </c>
      <c r="C674" s="94" t="s">
        <v>1946</v>
      </c>
      <c r="D674" s="92" t="s">
        <v>1867</v>
      </c>
      <c r="E674" s="92"/>
      <c r="F674" s="93">
        <v>1</v>
      </c>
      <c r="G674" s="93">
        <f t="shared" si="10"/>
        <v>1</v>
      </c>
      <c r="H674" s="15">
        <v>0</v>
      </c>
      <c r="I674" s="15"/>
    </row>
    <row r="675" spans="1:9" x14ac:dyDescent="0.2">
      <c r="A675" s="92" t="s">
        <v>2554</v>
      </c>
      <c r="B675" s="92" t="s">
        <v>2551</v>
      </c>
      <c r="C675" s="92" t="s">
        <v>1401</v>
      </c>
      <c r="D675" s="93" t="s">
        <v>2206</v>
      </c>
      <c r="E675" s="93"/>
      <c r="F675" s="93">
        <v>1</v>
      </c>
      <c r="G675" s="93">
        <f t="shared" si="10"/>
        <v>1</v>
      </c>
      <c r="H675" s="15">
        <v>0</v>
      </c>
      <c r="I675" s="15"/>
    </row>
    <row r="676" spans="1:9" x14ac:dyDescent="0.2">
      <c r="A676" s="92" t="s">
        <v>2554</v>
      </c>
      <c r="B676" s="92" t="s">
        <v>1311</v>
      </c>
      <c r="C676" s="92" t="s">
        <v>1402</v>
      </c>
      <c r="D676" s="93" t="s">
        <v>2172</v>
      </c>
      <c r="E676" s="93"/>
      <c r="F676" s="93">
        <v>1</v>
      </c>
      <c r="G676" s="93">
        <f t="shared" si="10"/>
        <v>1</v>
      </c>
      <c r="H676" s="15">
        <v>0</v>
      </c>
      <c r="I676" s="15"/>
    </row>
    <row r="677" spans="1:9" x14ac:dyDescent="0.2">
      <c r="A677" s="92" t="s">
        <v>2554</v>
      </c>
      <c r="B677" s="92" t="s">
        <v>1311</v>
      </c>
      <c r="C677" s="92" t="s">
        <v>1400</v>
      </c>
      <c r="D677" s="93" t="s">
        <v>2173</v>
      </c>
      <c r="E677" s="93"/>
      <c r="F677" s="93">
        <v>1</v>
      </c>
      <c r="G677" s="93">
        <f t="shared" si="10"/>
        <v>1</v>
      </c>
      <c r="H677" s="15">
        <v>0</v>
      </c>
      <c r="I677" s="15"/>
    </row>
    <row r="678" spans="1:9" x14ac:dyDescent="0.2">
      <c r="A678" s="92" t="s">
        <v>2291</v>
      </c>
      <c r="B678" s="93" t="s">
        <v>1305</v>
      </c>
      <c r="C678" s="94" t="s">
        <v>1431</v>
      </c>
      <c r="D678" s="93" t="s">
        <v>2303</v>
      </c>
      <c r="E678" s="93"/>
      <c r="F678" s="93">
        <v>1</v>
      </c>
      <c r="G678" s="93">
        <f t="shared" si="10"/>
        <v>1</v>
      </c>
      <c r="H678" s="15">
        <v>0</v>
      </c>
      <c r="I678" s="15"/>
    </row>
    <row r="679" spans="1:9" x14ac:dyDescent="0.2">
      <c r="A679" s="92" t="s">
        <v>2306</v>
      </c>
      <c r="B679" s="92" t="s">
        <v>2552</v>
      </c>
      <c r="C679" s="92" t="s">
        <v>2077</v>
      </c>
      <c r="D679" s="93" t="s">
        <v>2071</v>
      </c>
      <c r="E679" s="93"/>
      <c r="F679" s="93">
        <v>1</v>
      </c>
      <c r="G679" s="93">
        <f t="shared" si="10"/>
        <v>1</v>
      </c>
      <c r="H679" s="15">
        <v>0</v>
      </c>
      <c r="I679" s="15"/>
    </row>
    <row r="680" spans="1:9" x14ac:dyDescent="0.2">
      <c r="A680" s="92" t="s">
        <v>2306</v>
      </c>
      <c r="B680" s="92" t="s">
        <v>1628</v>
      </c>
      <c r="C680" s="92" t="s">
        <v>1822</v>
      </c>
      <c r="D680" s="93" t="s">
        <v>2255</v>
      </c>
      <c r="E680" s="93"/>
      <c r="F680" s="93">
        <v>1</v>
      </c>
      <c r="G680" s="93">
        <f t="shared" si="10"/>
        <v>1</v>
      </c>
      <c r="H680" s="15">
        <v>0</v>
      </c>
      <c r="I680" s="15"/>
    </row>
    <row r="681" spans="1:9" x14ac:dyDescent="0.2">
      <c r="A681" s="92" t="s">
        <v>2306</v>
      </c>
      <c r="B681" s="92" t="s">
        <v>1628</v>
      </c>
      <c r="C681" s="94" t="s">
        <v>2238</v>
      </c>
      <c r="D681" s="93" t="s">
        <v>2239</v>
      </c>
      <c r="E681" s="93"/>
      <c r="F681" s="93">
        <v>1</v>
      </c>
      <c r="G681" s="93">
        <f t="shared" si="10"/>
        <v>1</v>
      </c>
      <c r="H681" s="15">
        <v>0</v>
      </c>
      <c r="I681" s="15"/>
    </row>
    <row r="682" spans="1:9" x14ac:dyDescent="0.2">
      <c r="A682" s="92" t="s">
        <v>2306</v>
      </c>
      <c r="B682" s="92" t="s">
        <v>1628</v>
      </c>
      <c r="C682" s="102" t="s">
        <v>2232</v>
      </c>
      <c r="D682" s="93" t="s">
        <v>421</v>
      </c>
      <c r="E682" s="93"/>
      <c r="F682" s="93">
        <v>1</v>
      </c>
      <c r="G682" s="93">
        <f t="shared" si="10"/>
        <v>1</v>
      </c>
      <c r="H682" s="15">
        <v>0</v>
      </c>
      <c r="I682" s="15"/>
    </row>
    <row r="683" spans="1:9" x14ac:dyDescent="0.2">
      <c r="A683" s="92" t="s">
        <v>2306</v>
      </c>
      <c r="B683" s="92" t="s">
        <v>2550</v>
      </c>
      <c r="C683" s="107" t="s">
        <v>1982</v>
      </c>
      <c r="D683" s="93" t="s">
        <v>56</v>
      </c>
      <c r="E683" s="93"/>
      <c r="F683" s="93">
        <v>1</v>
      </c>
      <c r="G683" s="93">
        <f t="shared" si="10"/>
        <v>1</v>
      </c>
      <c r="H683" s="15">
        <v>0</v>
      </c>
      <c r="I683" s="15"/>
    </row>
    <row r="684" spans="1:9" x14ac:dyDescent="0.2">
      <c r="A684" s="92" t="s">
        <v>2306</v>
      </c>
      <c r="B684" s="92" t="s">
        <v>2550</v>
      </c>
      <c r="C684" s="94" t="s">
        <v>1978</v>
      </c>
      <c r="D684" s="104" t="s">
        <v>2137</v>
      </c>
      <c r="E684" s="104"/>
      <c r="F684" s="93">
        <v>1</v>
      </c>
      <c r="G684" s="93">
        <f t="shared" si="10"/>
        <v>1</v>
      </c>
      <c r="H684" s="15">
        <v>0</v>
      </c>
      <c r="I684" s="15"/>
    </row>
    <row r="685" spans="1:9" x14ac:dyDescent="0.2">
      <c r="A685" s="92" t="s">
        <v>2306</v>
      </c>
      <c r="B685" s="92" t="s">
        <v>2550</v>
      </c>
      <c r="C685" s="102" t="s">
        <v>1981</v>
      </c>
      <c r="D685" s="104" t="s">
        <v>2137</v>
      </c>
      <c r="E685" s="104"/>
      <c r="F685" s="93">
        <v>1</v>
      </c>
      <c r="G685" s="93">
        <f t="shared" si="10"/>
        <v>1</v>
      </c>
      <c r="H685" s="15">
        <v>0</v>
      </c>
      <c r="I685" s="15"/>
    </row>
    <row r="686" spans="1:9" x14ac:dyDescent="0.2">
      <c r="A686" s="92" t="s">
        <v>2306</v>
      </c>
      <c r="B686" s="92" t="s">
        <v>2550</v>
      </c>
      <c r="C686" s="107" t="s">
        <v>1983</v>
      </c>
      <c r="D686" s="93" t="s">
        <v>56</v>
      </c>
      <c r="E686" s="93"/>
      <c r="F686" s="93">
        <v>1</v>
      </c>
      <c r="G686" s="93">
        <f t="shared" si="10"/>
        <v>1</v>
      </c>
      <c r="H686" s="15">
        <v>0</v>
      </c>
      <c r="I686" s="15"/>
    </row>
    <row r="687" spans="1:9" x14ac:dyDescent="0.2">
      <c r="A687" s="92" t="s">
        <v>2306</v>
      </c>
      <c r="B687" s="92" t="s">
        <v>2550</v>
      </c>
      <c r="C687" s="107" t="s">
        <v>1988</v>
      </c>
      <c r="D687" s="93" t="s">
        <v>56</v>
      </c>
      <c r="E687" s="93"/>
      <c r="F687" s="93">
        <v>1</v>
      </c>
      <c r="G687" s="93">
        <f t="shared" si="10"/>
        <v>1</v>
      </c>
      <c r="H687" s="15">
        <v>0</v>
      </c>
      <c r="I687" s="15"/>
    </row>
    <row r="688" spans="1:9" x14ac:dyDescent="0.2">
      <c r="A688" s="92" t="s">
        <v>2306</v>
      </c>
      <c r="B688" s="92" t="s">
        <v>2550</v>
      </c>
      <c r="C688" s="102" t="s">
        <v>1989</v>
      </c>
      <c r="D688" s="104" t="s">
        <v>2138</v>
      </c>
      <c r="E688" s="104"/>
      <c r="F688" s="93">
        <v>1</v>
      </c>
      <c r="G688" s="93">
        <f t="shared" si="10"/>
        <v>1</v>
      </c>
      <c r="H688" s="15">
        <v>0</v>
      </c>
      <c r="I688" s="15"/>
    </row>
    <row r="689" spans="1:9" x14ac:dyDescent="0.2">
      <c r="A689" s="92" t="s">
        <v>2306</v>
      </c>
      <c r="B689" s="92" t="s">
        <v>2550</v>
      </c>
      <c r="C689" s="94" t="s">
        <v>1980</v>
      </c>
      <c r="D689" s="104" t="s">
        <v>2140</v>
      </c>
      <c r="E689" s="104"/>
      <c r="F689" s="93">
        <v>1</v>
      </c>
      <c r="G689" s="93">
        <f t="shared" si="10"/>
        <v>1</v>
      </c>
      <c r="H689" s="15">
        <v>0</v>
      </c>
      <c r="I689" s="15"/>
    </row>
    <row r="690" spans="1:9" x14ac:dyDescent="0.2">
      <c r="A690" s="92" t="s">
        <v>2306</v>
      </c>
      <c r="B690" s="92" t="s">
        <v>2550</v>
      </c>
      <c r="C690" s="102" t="s">
        <v>2139</v>
      </c>
      <c r="D690" s="104" t="s">
        <v>2140</v>
      </c>
      <c r="E690" s="104"/>
      <c r="F690" s="93">
        <v>1</v>
      </c>
      <c r="G690" s="93">
        <f t="shared" si="10"/>
        <v>1</v>
      </c>
      <c r="H690" s="15">
        <v>0</v>
      </c>
      <c r="I690" s="15"/>
    </row>
    <row r="691" spans="1:9" x14ac:dyDescent="0.2">
      <c r="A691" s="92" t="s">
        <v>2480</v>
      </c>
      <c r="B691" s="92" t="s">
        <v>1331</v>
      </c>
      <c r="C691" s="92" t="s">
        <v>1921</v>
      </c>
      <c r="D691" s="93" t="s">
        <v>2053</v>
      </c>
      <c r="E691" s="93"/>
      <c r="F691" s="93">
        <v>1</v>
      </c>
      <c r="G691" s="93">
        <f t="shared" si="10"/>
        <v>1</v>
      </c>
      <c r="H691" s="15">
        <v>0</v>
      </c>
      <c r="I691" s="15"/>
    </row>
    <row r="692" spans="1:9" x14ac:dyDescent="0.2">
      <c r="A692" s="92" t="s">
        <v>2306</v>
      </c>
      <c r="B692" s="92" t="s">
        <v>2552</v>
      </c>
      <c r="C692" s="92" t="s">
        <v>2076</v>
      </c>
      <c r="D692" s="93" t="s">
        <v>2069</v>
      </c>
      <c r="E692" s="93"/>
      <c r="F692" s="93">
        <v>1</v>
      </c>
      <c r="G692" s="93">
        <f t="shared" si="10"/>
        <v>1</v>
      </c>
      <c r="H692" s="15">
        <v>0</v>
      </c>
      <c r="I692" s="15"/>
    </row>
    <row r="693" spans="1:9" x14ac:dyDescent="0.2">
      <c r="A693" s="92" t="s">
        <v>2306</v>
      </c>
      <c r="B693" s="92" t="s">
        <v>1628</v>
      </c>
      <c r="C693" s="94" t="s">
        <v>1655</v>
      </c>
      <c r="D693" s="93" t="s">
        <v>2219</v>
      </c>
      <c r="E693" s="93"/>
      <c r="F693" s="93">
        <v>1</v>
      </c>
      <c r="G693" s="93">
        <f t="shared" si="10"/>
        <v>1</v>
      </c>
      <c r="H693" s="15">
        <v>0</v>
      </c>
      <c r="I693" s="15"/>
    </row>
    <row r="694" spans="1:9" x14ac:dyDescent="0.2">
      <c r="A694" s="92" t="s">
        <v>2306</v>
      </c>
      <c r="B694" s="92" t="s">
        <v>1628</v>
      </c>
      <c r="C694" s="94" t="s">
        <v>2245</v>
      </c>
      <c r="D694" s="93" t="s">
        <v>424</v>
      </c>
      <c r="E694" s="93"/>
      <c r="F694" s="93">
        <v>1</v>
      </c>
      <c r="G694" s="93">
        <f t="shared" si="10"/>
        <v>1</v>
      </c>
      <c r="H694" s="15">
        <v>0</v>
      </c>
      <c r="I694" s="15"/>
    </row>
    <row r="695" spans="1:9" x14ac:dyDescent="0.2">
      <c r="A695" s="92" t="s">
        <v>2306</v>
      </c>
      <c r="B695" s="92" t="s">
        <v>1628</v>
      </c>
      <c r="C695" s="94" t="s">
        <v>2244</v>
      </c>
      <c r="D695" s="93" t="s">
        <v>423</v>
      </c>
      <c r="E695" s="93"/>
      <c r="F695" s="93">
        <v>1</v>
      </c>
      <c r="G695" s="93">
        <f t="shared" si="10"/>
        <v>1</v>
      </c>
      <c r="H695" s="15">
        <v>0</v>
      </c>
      <c r="I695" s="15"/>
    </row>
    <row r="696" spans="1:9" x14ac:dyDescent="0.2">
      <c r="A696" s="92" t="s">
        <v>2306</v>
      </c>
      <c r="B696" s="92" t="s">
        <v>2550</v>
      </c>
      <c r="C696" s="107" t="s">
        <v>1984</v>
      </c>
      <c r="D696" s="93" t="s">
        <v>56</v>
      </c>
      <c r="E696" s="93"/>
      <c r="F696" s="93">
        <v>1</v>
      </c>
      <c r="G696" s="93">
        <f t="shared" si="10"/>
        <v>1</v>
      </c>
      <c r="H696" s="15">
        <v>0</v>
      </c>
      <c r="I696" s="15"/>
    </row>
    <row r="697" spans="1:9" x14ac:dyDescent="0.2">
      <c r="A697" s="92" t="s">
        <v>2306</v>
      </c>
      <c r="B697" s="92" t="s">
        <v>2550</v>
      </c>
      <c r="C697" s="94" t="s">
        <v>2147</v>
      </c>
      <c r="D697" s="104" t="s">
        <v>2138</v>
      </c>
      <c r="E697" s="104"/>
      <c r="F697" s="93">
        <v>1</v>
      </c>
      <c r="G697" s="93">
        <f t="shared" si="10"/>
        <v>1</v>
      </c>
      <c r="H697" s="15">
        <v>0</v>
      </c>
      <c r="I697" s="15"/>
    </row>
    <row r="698" spans="1:9" x14ac:dyDescent="0.2">
      <c r="A698" s="93" t="s">
        <v>2480</v>
      </c>
      <c r="B698" s="101" t="s">
        <v>2555</v>
      </c>
      <c r="C698" s="94" t="s">
        <v>2108</v>
      </c>
      <c r="D698" s="93" t="s">
        <v>2109</v>
      </c>
      <c r="E698" s="93"/>
      <c r="F698" s="93">
        <v>1</v>
      </c>
      <c r="G698" s="93">
        <f t="shared" si="10"/>
        <v>1</v>
      </c>
      <c r="H698" s="15">
        <v>0</v>
      </c>
      <c r="I698" s="15"/>
    </row>
    <row r="699" spans="1:9" x14ac:dyDescent="0.2">
      <c r="A699" s="93" t="s">
        <v>2480</v>
      </c>
      <c r="B699" s="101" t="s">
        <v>2555</v>
      </c>
      <c r="C699" s="94" t="s">
        <v>354</v>
      </c>
      <c r="D699" s="93" t="s">
        <v>355</v>
      </c>
      <c r="E699" s="93"/>
      <c r="F699" s="93">
        <v>1</v>
      </c>
      <c r="G699" s="93">
        <f t="shared" si="10"/>
        <v>1</v>
      </c>
      <c r="H699" s="15">
        <v>0</v>
      </c>
      <c r="I699" s="15"/>
    </row>
    <row r="700" spans="1:9" x14ac:dyDescent="0.2">
      <c r="A700" s="92" t="s">
        <v>2554</v>
      </c>
      <c r="B700" s="92" t="s">
        <v>1311</v>
      </c>
      <c r="C700" s="94" t="s">
        <v>1618</v>
      </c>
      <c r="D700" s="93" t="s">
        <v>2174</v>
      </c>
      <c r="E700" s="93"/>
      <c r="F700" s="93">
        <v>1</v>
      </c>
      <c r="G700" s="93">
        <f t="shared" si="10"/>
        <v>1</v>
      </c>
      <c r="H700" s="15">
        <v>0</v>
      </c>
      <c r="I700" s="15"/>
    </row>
    <row r="701" spans="1:9" x14ac:dyDescent="0.2">
      <c r="A701" s="92" t="s">
        <v>2291</v>
      </c>
      <c r="B701" s="92" t="s">
        <v>1849</v>
      </c>
      <c r="C701" s="94" t="s">
        <v>1850</v>
      </c>
      <c r="D701" s="93" t="s">
        <v>2132</v>
      </c>
      <c r="E701" s="93"/>
      <c r="F701" s="93">
        <v>1</v>
      </c>
      <c r="G701" s="93">
        <f t="shared" si="10"/>
        <v>1</v>
      </c>
      <c r="H701" s="15">
        <v>0</v>
      </c>
      <c r="I701" s="15"/>
    </row>
    <row r="702" spans="1:9" x14ac:dyDescent="0.2">
      <c r="A702" s="92" t="s">
        <v>2291</v>
      </c>
      <c r="B702" s="92" t="s">
        <v>1849</v>
      </c>
      <c r="C702" s="94" t="s">
        <v>2133</v>
      </c>
      <c r="D702" s="93" t="s">
        <v>2134</v>
      </c>
      <c r="E702" s="93"/>
      <c r="F702" s="93">
        <v>1</v>
      </c>
      <c r="G702" s="93">
        <f t="shared" si="10"/>
        <v>1</v>
      </c>
      <c r="H702" s="15">
        <v>0</v>
      </c>
      <c r="I702" s="15"/>
    </row>
    <row r="703" spans="1:9" x14ac:dyDescent="0.2">
      <c r="A703" s="92" t="s">
        <v>2306</v>
      </c>
      <c r="B703" s="92" t="s">
        <v>1628</v>
      </c>
      <c r="C703" s="92" t="s">
        <v>1821</v>
      </c>
      <c r="D703" s="93" t="s">
        <v>2254</v>
      </c>
      <c r="E703" s="93"/>
      <c r="F703" s="93">
        <v>1</v>
      </c>
      <c r="G703" s="93">
        <f t="shared" si="10"/>
        <v>1</v>
      </c>
      <c r="H703" s="15">
        <v>0</v>
      </c>
      <c r="I703" s="15"/>
    </row>
    <row r="704" spans="1:9" x14ac:dyDescent="0.2">
      <c r="A704" s="200" t="s">
        <v>2593</v>
      </c>
      <c r="B704" s="92" t="s">
        <v>1732</v>
      </c>
      <c r="C704" s="94" t="s">
        <v>1589</v>
      </c>
      <c r="D704" s="93" t="s">
        <v>2309</v>
      </c>
      <c r="E704" s="93"/>
      <c r="F704" s="93">
        <v>1</v>
      </c>
      <c r="G704" s="93">
        <f t="shared" si="10"/>
        <v>1</v>
      </c>
      <c r="H704" s="15">
        <v>0</v>
      </c>
      <c r="I704" s="15"/>
    </row>
    <row r="705" spans="1:9" x14ac:dyDescent="0.2">
      <c r="A705" s="200" t="s">
        <v>2593</v>
      </c>
      <c r="B705" s="92" t="s">
        <v>1732</v>
      </c>
      <c r="C705" s="101" t="s">
        <v>1436</v>
      </c>
      <c r="D705" s="93" t="s">
        <v>2309</v>
      </c>
      <c r="E705" s="93"/>
      <c r="F705" s="93">
        <v>1</v>
      </c>
      <c r="G705" s="93">
        <f t="shared" si="10"/>
        <v>1</v>
      </c>
      <c r="H705" s="15">
        <v>0</v>
      </c>
      <c r="I705" s="15"/>
    </row>
    <row r="706" spans="1:9" x14ac:dyDescent="0.2">
      <c r="A706" s="92" t="s">
        <v>2291</v>
      </c>
      <c r="B706" s="93" t="s">
        <v>2002</v>
      </c>
      <c r="C706" s="94" t="s">
        <v>1762</v>
      </c>
      <c r="D706" s="93" t="s">
        <v>2193</v>
      </c>
      <c r="E706" s="93"/>
      <c r="F706" s="93">
        <v>1</v>
      </c>
      <c r="G706" s="93">
        <f t="shared" si="10"/>
        <v>1</v>
      </c>
      <c r="H706" s="15">
        <v>0</v>
      </c>
      <c r="I706" s="15"/>
    </row>
    <row r="707" spans="1:9" x14ac:dyDescent="0.2">
      <c r="A707" s="92" t="s">
        <v>2291</v>
      </c>
      <c r="B707" s="93" t="s">
        <v>1305</v>
      </c>
      <c r="C707" s="98" t="s">
        <v>1827</v>
      </c>
      <c r="D707" s="92" t="s">
        <v>2031</v>
      </c>
      <c r="E707" s="92"/>
      <c r="F707" s="93">
        <v>1</v>
      </c>
      <c r="G707" s="93">
        <f t="shared" si="10"/>
        <v>1</v>
      </c>
      <c r="H707" s="15">
        <v>0</v>
      </c>
      <c r="I707" s="15"/>
    </row>
    <row r="708" spans="1:9" x14ac:dyDescent="0.2">
      <c r="A708" s="92" t="s">
        <v>2291</v>
      </c>
      <c r="B708" s="93" t="s">
        <v>1305</v>
      </c>
      <c r="C708" s="92" t="s">
        <v>1579</v>
      </c>
      <c r="D708" s="92" t="s">
        <v>56</v>
      </c>
      <c r="E708" s="92"/>
      <c r="F708" s="93">
        <v>1</v>
      </c>
      <c r="G708" s="93">
        <f t="shared" si="10"/>
        <v>1</v>
      </c>
      <c r="H708" s="15">
        <v>0</v>
      </c>
      <c r="I708" s="15"/>
    </row>
    <row r="709" spans="1:9" x14ac:dyDescent="0.2">
      <c r="A709" s="200" t="s">
        <v>2593</v>
      </c>
      <c r="B709" s="92" t="s">
        <v>1732</v>
      </c>
      <c r="C709" s="94" t="s">
        <v>1893</v>
      </c>
      <c r="D709" s="94" t="s">
        <v>1900</v>
      </c>
      <c r="E709" s="94"/>
      <c r="F709" s="93">
        <v>1</v>
      </c>
      <c r="G709" s="93">
        <f t="shared" ref="G709:G772" si="11">SUM(E709:F709)</f>
        <v>1</v>
      </c>
      <c r="H709" s="15">
        <v>0</v>
      </c>
      <c r="I709" s="15"/>
    </row>
    <row r="710" spans="1:9" x14ac:dyDescent="0.2">
      <c r="A710" s="92" t="s">
        <v>2291</v>
      </c>
      <c r="B710" s="93" t="s">
        <v>1305</v>
      </c>
      <c r="C710" s="92" t="s">
        <v>1833</v>
      </c>
      <c r="D710" s="92" t="s">
        <v>2029</v>
      </c>
      <c r="E710" s="92"/>
      <c r="F710" s="93">
        <v>1</v>
      </c>
      <c r="G710" s="93">
        <f t="shared" si="11"/>
        <v>1</v>
      </c>
      <c r="H710" s="15">
        <v>0</v>
      </c>
      <c r="I710" s="15"/>
    </row>
    <row r="711" spans="1:9" x14ac:dyDescent="0.2">
      <c r="A711" s="92" t="s">
        <v>2554</v>
      </c>
      <c r="B711" s="203" t="s">
        <v>2597</v>
      </c>
      <c r="C711" s="101" t="s">
        <v>1319</v>
      </c>
      <c r="D711" s="93" t="s">
        <v>2273</v>
      </c>
      <c r="E711" s="93"/>
      <c r="F711" s="93">
        <v>1</v>
      </c>
      <c r="G711" s="93">
        <f t="shared" si="11"/>
        <v>1</v>
      </c>
      <c r="H711" s="15">
        <v>0</v>
      </c>
      <c r="I711" s="15"/>
    </row>
    <row r="712" spans="1:9" x14ac:dyDescent="0.2">
      <c r="A712" s="92" t="s">
        <v>2554</v>
      </c>
      <c r="B712" s="203" t="s">
        <v>2597</v>
      </c>
      <c r="C712" s="94" t="s">
        <v>1930</v>
      </c>
      <c r="D712" s="93" t="s">
        <v>436</v>
      </c>
      <c r="E712" s="93"/>
      <c r="F712" s="93">
        <v>1</v>
      </c>
      <c r="G712" s="93">
        <f t="shared" si="11"/>
        <v>1</v>
      </c>
      <c r="H712" s="15">
        <v>0</v>
      </c>
      <c r="I712" s="15"/>
    </row>
    <row r="713" spans="1:9" x14ac:dyDescent="0.2">
      <c r="A713" s="92" t="s">
        <v>2554</v>
      </c>
      <c r="B713" s="203" t="s">
        <v>2597</v>
      </c>
      <c r="C713" s="94" t="s">
        <v>1621</v>
      </c>
      <c r="D713" s="93" t="s">
        <v>2274</v>
      </c>
      <c r="E713" s="93"/>
      <c r="F713" s="93">
        <v>1</v>
      </c>
      <c r="G713" s="93">
        <f t="shared" si="11"/>
        <v>1</v>
      </c>
      <c r="H713" s="15">
        <v>0</v>
      </c>
      <c r="I713" s="15"/>
    </row>
    <row r="714" spans="1:9" x14ac:dyDescent="0.2">
      <c r="A714" s="92" t="s">
        <v>2554</v>
      </c>
      <c r="B714" s="203" t="s">
        <v>2597</v>
      </c>
      <c r="C714" s="94" t="s">
        <v>1619</v>
      </c>
      <c r="D714" s="93" t="s">
        <v>2275</v>
      </c>
      <c r="E714" s="93"/>
      <c r="F714" s="93">
        <v>1</v>
      </c>
      <c r="G714" s="93">
        <f t="shared" si="11"/>
        <v>1</v>
      </c>
      <c r="H714" s="15">
        <v>0</v>
      </c>
      <c r="I714" s="15"/>
    </row>
    <row r="715" spans="1:9" x14ac:dyDescent="0.2">
      <c r="A715" s="92" t="s">
        <v>2291</v>
      </c>
      <c r="B715" s="93" t="s">
        <v>1612</v>
      </c>
      <c r="C715" s="92" t="s">
        <v>1889</v>
      </c>
      <c r="D715" s="99" t="s">
        <v>2297</v>
      </c>
      <c r="E715" s="99"/>
      <c r="F715" s="93">
        <v>1</v>
      </c>
      <c r="G715" s="93">
        <f t="shared" si="11"/>
        <v>1</v>
      </c>
      <c r="H715" s="15">
        <v>0</v>
      </c>
      <c r="I715" s="15"/>
    </row>
    <row r="716" spans="1:9" x14ac:dyDescent="0.2">
      <c r="A716" s="92" t="s">
        <v>2306</v>
      </c>
      <c r="B716" s="92" t="s">
        <v>2553</v>
      </c>
      <c r="C716" s="94" t="s">
        <v>387</v>
      </c>
      <c r="D716" s="93" t="s">
        <v>388</v>
      </c>
      <c r="E716" s="93"/>
      <c r="F716" s="93">
        <v>1</v>
      </c>
      <c r="G716" s="93">
        <f t="shared" si="11"/>
        <v>1</v>
      </c>
      <c r="H716" s="15">
        <v>0</v>
      </c>
      <c r="I716" s="15"/>
    </row>
    <row r="717" spans="1:9" x14ac:dyDescent="0.2">
      <c r="A717" s="92" t="s">
        <v>2480</v>
      </c>
      <c r="B717" s="92" t="s">
        <v>1331</v>
      </c>
      <c r="C717" s="92" t="s">
        <v>2080</v>
      </c>
      <c r="D717" s="93" t="s">
        <v>2081</v>
      </c>
      <c r="E717" s="93"/>
      <c r="F717" s="93">
        <v>1</v>
      </c>
      <c r="G717" s="93">
        <f t="shared" si="11"/>
        <v>1</v>
      </c>
      <c r="H717" s="15">
        <v>0</v>
      </c>
      <c r="I717" s="15"/>
    </row>
    <row r="718" spans="1:9" x14ac:dyDescent="0.2">
      <c r="A718" s="101" t="s">
        <v>87</v>
      </c>
      <c r="B718" s="101" t="s">
        <v>1425</v>
      </c>
      <c r="C718" s="101" t="s">
        <v>1564</v>
      </c>
      <c r="D718" s="93" t="s">
        <v>2046</v>
      </c>
      <c r="E718" s="93"/>
      <c r="F718" s="93">
        <v>1</v>
      </c>
      <c r="G718" s="93">
        <f t="shared" si="11"/>
        <v>1</v>
      </c>
      <c r="H718" s="15">
        <v>0</v>
      </c>
      <c r="I718" s="15"/>
    </row>
    <row r="719" spans="1:9" x14ac:dyDescent="0.2">
      <c r="A719" s="101" t="s">
        <v>87</v>
      </c>
      <c r="B719" s="101" t="s">
        <v>1425</v>
      </c>
      <c r="C719" s="94" t="s">
        <v>1570</v>
      </c>
      <c r="D719" s="93" t="s">
        <v>56</v>
      </c>
      <c r="E719" s="93"/>
      <c r="F719" s="93">
        <v>1</v>
      </c>
      <c r="G719" s="93">
        <f t="shared" si="11"/>
        <v>1</v>
      </c>
      <c r="H719" s="15">
        <v>0</v>
      </c>
      <c r="I719" s="15"/>
    </row>
    <row r="720" spans="1:9" x14ac:dyDescent="0.2">
      <c r="A720" s="101" t="s">
        <v>87</v>
      </c>
      <c r="B720" s="101" t="s">
        <v>1425</v>
      </c>
      <c r="C720" s="94" t="s">
        <v>1565</v>
      </c>
      <c r="D720" s="108" t="s">
        <v>2047</v>
      </c>
      <c r="E720" s="108"/>
      <c r="F720" s="93">
        <v>1</v>
      </c>
      <c r="G720" s="93">
        <f t="shared" si="11"/>
        <v>1</v>
      </c>
      <c r="H720" s="15">
        <v>0</v>
      </c>
      <c r="I720" s="15"/>
    </row>
    <row r="721" spans="1:9" x14ac:dyDescent="0.2">
      <c r="A721" s="92" t="s">
        <v>2291</v>
      </c>
      <c r="B721" s="93" t="s">
        <v>2002</v>
      </c>
      <c r="C721" s="94" t="s">
        <v>1763</v>
      </c>
      <c r="D721" s="93" t="s">
        <v>2194</v>
      </c>
      <c r="E721" s="93"/>
      <c r="F721" s="93">
        <v>1</v>
      </c>
      <c r="G721" s="93">
        <f t="shared" si="11"/>
        <v>1</v>
      </c>
      <c r="H721" s="15">
        <v>0</v>
      </c>
      <c r="I721" s="15"/>
    </row>
    <row r="722" spans="1:9" x14ac:dyDescent="0.2">
      <c r="A722" s="92" t="s">
        <v>2291</v>
      </c>
      <c r="B722" s="93" t="s">
        <v>2002</v>
      </c>
      <c r="C722" s="94" t="s">
        <v>1764</v>
      </c>
      <c r="D722" s="93" t="s">
        <v>2195</v>
      </c>
      <c r="E722" s="93"/>
      <c r="F722" s="93">
        <v>1</v>
      </c>
      <c r="G722" s="93">
        <f t="shared" si="11"/>
        <v>1</v>
      </c>
      <c r="H722" s="15">
        <v>0</v>
      </c>
      <c r="I722" s="15"/>
    </row>
    <row r="723" spans="1:9" x14ac:dyDescent="0.2">
      <c r="A723" s="92" t="s">
        <v>2291</v>
      </c>
      <c r="B723" s="93" t="s">
        <v>2002</v>
      </c>
      <c r="C723" s="94" t="s">
        <v>1765</v>
      </c>
      <c r="D723" s="93" t="s">
        <v>2196</v>
      </c>
      <c r="E723" s="93"/>
      <c r="F723" s="93">
        <v>1</v>
      </c>
      <c r="G723" s="93">
        <f t="shared" si="11"/>
        <v>1</v>
      </c>
      <c r="H723" s="15">
        <v>0</v>
      </c>
      <c r="I723" s="15"/>
    </row>
    <row r="724" spans="1:9" x14ac:dyDescent="0.2">
      <c r="A724" s="92" t="s">
        <v>2291</v>
      </c>
      <c r="B724" s="93" t="s">
        <v>2002</v>
      </c>
      <c r="C724" s="94" t="s">
        <v>1766</v>
      </c>
      <c r="D724" s="93" t="s">
        <v>56</v>
      </c>
      <c r="E724" s="93"/>
      <c r="F724" s="93">
        <v>1</v>
      </c>
      <c r="G724" s="93">
        <f t="shared" si="11"/>
        <v>1</v>
      </c>
      <c r="H724" s="15">
        <v>0</v>
      </c>
      <c r="I724" s="15"/>
    </row>
    <row r="725" spans="1:9" x14ac:dyDescent="0.2">
      <c r="A725" s="92" t="s">
        <v>2480</v>
      </c>
      <c r="B725" s="92" t="s">
        <v>1871</v>
      </c>
      <c r="C725" s="94" t="s">
        <v>1926</v>
      </c>
      <c r="D725" s="92" t="s">
        <v>1870</v>
      </c>
      <c r="E725" s="92"/>
      <c r="F725" s="93">
        <v>1</v>
      </c>
      <c r="G725" s="93">
        <f t="shared" si="11"/>
        <v>1</v>
      </c>
      <c r="H725" s="15">
        <v>0</v>
      </c>
      <c r="I725" s="15"/>
    </row>
    <row r="726" spans="1:9" x14ac:dyDescent="0.2">
      <c r="A726" s="92" t="s">
        <v>2554</v>
      </c>
      <c r="B726" s="203" t="s">
        <v>2597</v>
      </c>
      <c r="C726" s="94" t="s">
        <v>1622</v>
      </c>
      <c r="D726" s="93" t="s">
        <v>2276</v>
      </c>
      <c r="E726" s="93"/>
      <c r="F726" s="93">
        <v>1</v>
      </c>
      <c r="G726" s="93">
        <f t="shared" si="11"/>
        <v>1</v>
      </c>
      <c r="H726" s="15">
        <v>0</v>
      </c>
      <c r="I726" s="15"/>
    </row>
    <row r="727" spans="1:9" x14ac:dyDescent="0.2">
      <c r="A727" s="92" t="s">
        <v>2554</v>
      </c>
      <c r="B727" s="203" t="s">
        <v>2597</v>
      </c>
      <c r="C727" s="94" t="s">
        <v>1620</v>
      </c>
      <c r="D727" s="93" t="s">
        <v>2277</v>
      </c>
      <c r="E727" s="93"/>
      <c r="F727" s="93">
        <v>1</v>
      </c>
      <c r="G727" s="93">
        <f t="shared" si="11"/>
        <v>1</v>
      </c>
      <c r="H727" s="15">
        <v>0</v>
      </c>
      <c r="I727" s="15"/>
    </row>
    <row r="728" spans="1:9" x14ac:dyDescent="0.2">
      <c r="A728" s="92" t="s">
        <v>2554</v>
      </c>
      <c r="B728" s="203" t="s">
        <v>2597</v>
      </c>
      <c r="C728" s="94" t="s">
        <v>1623</v>
      </c>
      <c r="D728" s="93" t="s">
        <v>2278</v>
      </c>
      <c r="E728" s="93"/>
      <c r="F728" s="93">
        <v>1</v>
      </c>
      <c r="G728" s="93">
        <f t="shared" si="11"/>
        <v>1</v>
      </c>
      <c r="H728" s="15">
        <v>0</v>
      </c>
      <c r="I728" s="15"/>
    </row>
    <row r="729" spans="1:9" x14ac:dyDescent="0.2">
      <c r="A729" s="92" t="s">
        <v>2480</v>
      </c>
      <c r="B729" s="92" t="s">
        <v>1331</v>
      </c>
      <c r="C729" s="92" t="s">
        <v>2082</v>
      </c>
      <c r="D729" s="93" t="s">
        <v>2072</v>
      </c>
      <c r="E729" s="93"/>
      <c r="F729" s="93">
        <v>1</v>
      </c>
      <c r="G729" s="93">
        <f t="shared" si="11"/>
        <v>1</v>
      </c>
      <c r="H729" s="15">
        <v>0</v>
      </c>
      <c r="I729" s="15"/>
    </row>
    <row r="730" spans="1:9" x14ac:dyDescent="0.2">
      <c r="A730" s="92" t="s">
        <v>87</v>
      </c>
      <c r="B730" s="92" t="s">
        <v>1303</v>
      </c>
      <c r="C730" s="94" t="s">
        <v>2168</v>
      </c>
      <c r="D730" s="93" t="s">
        <v>2167</v>
      </c>
      <c r="E730" s="93"/>
      <c r="F730" s="93">
        <v>1</v>
      </c>
      <c r="G730" s="93">
        <f t="shared" si="11"/>
        <v>1</v>
      </c>
      <c r="H730" s="15">
        <v>0</v>
      </c>
      <c r="I730" s="15"/>
    </row>
    <row r="731" spans="1:9" x14ac:dyDescent="0.2">
      <c r="A731" s="92" t="s">
        <v>2306</v>
      </c>
      <c r="B731" s="92" t="s">
        <v>1628</v>
      </c>
      <c r="C731" s="92" t="s">
        <v>1824</v>
      </c>
      <c r="D731" s="93" t="s">
        <v>2256</v>
      </c>
      <c r="E731" s="93"/>
      <c r="F731" s="93">
        <v>1</v>
      </c>
      <c r="G731" s="93">
        <f t="shared" si="11"/>
        <v>1</v>
      </c>
      <c r="H731" s="15">
        <v>0</v>
      </c>
      <c r="I731" s="15"/>
    </row>
    <row r="732" spans="1:9" x14ac:dyDescent="0.2">
      <c r="A732" s="92" t="s">
        <v>2480</v>
      </c>
      <c r="B732" s="92" t="s">
        <v>1331</v>
      </c>
      <c r="C732" s="94" t="s">
        <v>2060</v>
      </c>
      <c r="D732" s="93" t="s">
        <v>2071</v>
      </c>
      <c r="E732" s="93"/>
      <c r="F732" s="93">
        <v>1</v>
      </c>
      <c r="G732" s="93">
        <f t="shared" si="11"/>
        <v>1</v>
      </c>
      <c r="H732" s="15">
        <v>0</v>
      </c>
      <c r="I732" s="15"/>
    </row>
    <row r="733" spans="1:9" x14ac:dyDescent="0.2">
      <c r="A733" s="92" t="s">
        <v>2480</v>
      </c>
      <c r="B733" s="92" t="s">
        <v>1331</v>
      </c>
      <c r="C733" s="92" t="s">
        <v>2084</v>
      </c>
      <c r="D733" s="93" t="s">
        <v>2083</v>
      </c>
      <c r="E733" s="93"/>
      <c r="F733" s="93">
        <v>1</v>
      </c>
      <c r="G733" s="93">
        <f t="shared" si="11"/>
        <v>1</v>
      </c>
      <c r="H733" s="15">
        <v>0</v>
      </c>
      <c r="I733" s="15"/>
    </row>
    <row r="734" spans="1:9" x14ac:dyDescent="0.2">
      <c r="A734" s="92" t="s">
        <v>2306</v>
      </c>
      <c r="B734" s="92" t="s">
        <v>1628</v>
      </c>
      <c r="C734" s="92" t="s">
        <v>1823</v>
      </c>
      <c r="D734" s="93" t="s">
        <v>2257</v>
      </c>
      <c r="E734" s="93"/>
      <c r="F734" s="93">
        <v>1</v>
      </c>
      <c r="G734" s="93">
        <f t="shared" si="11"/>
        <v>1</v>
      </c>
      <c r="H734" s="15">
        <v>0</v>
      </c>
      <c r="I734" s="15"/>
    </row>
    <row r="735" spans="1:9" x14ac:dyDescent="0.2">
      <c r="A735" s="200" t="s">
        <v>2593</v>
      </c>
      <c r="B735" s="92" t="s">
        <v>1660</v>
      </c>
      <c r="C735" s="94" t="s">
        <v>2179</v>
      </c>
      <c r="D735" s="93" t="s">
        <v>2178</v>
      </c>
      <c r="E735" s="93"/>
      <c r="F735" s="93">
        <v>1</v>
      </c>
      <c r="G735" s="93">
        <f t="shared" si="11"/>
        <v>1</v>
      </c>
      <c r="H735" s="15">
        <v>0</v>
      </c>
      <c r="I735" s="15"/>
    </row>
    <row r="736" spans="1:9" x14ac:dyDescent="0.2">
      <c r="A736" s="200" t="s">
        <v>2593</v>
      </c>
      <c r="B736" s="92" t="s">
        <v>1660</v>
      </c>
      <c r="C736" s="94" t="s">
        <v>2181</v>
      </c>
      <c r="D736" s="93" t="s">
        <v>2180</v>
      </c>
      <c r="E736" s="93"/>
      <c r="F736" s="93">
        <v>1</v>
      </c>
      <c r="G736" s="93">
        <f t="shared" si="11"/>
        <v>1</v>
      </c>
      <c r="H736" s="15">
        <v>0</v>
      </c>
      <c r="I736" s="15"/>
    </row>
    <row r="737" spans="1:9" x14ac:dyDescent="0.2">
      <c r="A737" s="92" t="s">
        <v>2291</v>
      </c>
      <c r="B737" s="93" t="s">
        <v>1305</v>
      </c>
      <c r="C737" s="92" t="s">
        <v>1575</v>
      </c>
      <c r="D737" s="92" t="s">
        <v>56</v>
      </c>
      <c r="E737" s="92"/>
      <c r="F737" s="93">
        <v>1</v>
      </c>
      <c r="G737" s="93">
        <f t="shared" si="11"/>
        <v>1</v>
      </c>
      <c r="H737" s="15">
        <v>0</v>
      </c>
      <c r="I737" s="15"/>
    </row>
    <row r="738" spans="1:9" x14ac:dyDescent="0.2">
      <c r="A738" s="92" t="s">
        <v>87</v>
      </c>
      <c r="B738" s="92" t="s">
        <v>1303</v>
      </c>
      <c r="C738" s="94" t="s">
        <v>1640</v>
      </c>
      <c r="D738" s="93" t="s">
        <v>2169</v>
      </c>
      <c r="E738" s="93"/>
      <c r="F738" s="93">
        <v>1</v>
      </c>
      <c r="G738" s="93">
        <f t="shared" si="11"/>
        <v>1</v>
      </c>
      <c r="H738" s="15">
        <v>0</v>
      </c>
      <c r="I738" s="15"/>
    </row>
    <row r="739" spans="1:9" x14ac:dyDescent="0.2">
      <c r="A739" s="92" t="s">
        <v>2306</v>
      </c>
      <c r="B739" s="92" t="s">
        <v>2550</v>
      </c>
      <c r="C739" s="94" t="s">
        <v>1975</v>
      </c>
      <c r="D739" s="93" t="s">
        <v>56</v>
      </c>
      <c r="E739" s="93"/>
      <c r="F739" s="93">
        <v>1</v>
      </c>
      <c r="G739" s="93">
        <f t="shared" si="11"/>
        <v>1</v>
      </c>
      <c r="H739" s="15">
        <v>0</v>
      </c>
      <c r="I739" s="15"/>
    </row>
    <row r="740" spans="1:9" x14ac:dyDescent="0.2">
      <c r="A740" s="92" t="s">
        <v>2306</v>
      </c>
      <c r="B740" s="92" t="s">
        <v>2550</v>
      </c>
      <c r="C740" s="107" t="s">
        <v>1615</v>
      </c>
      <c r="D740" s="93" t="s">
        <v>56</v>
      </c>
      <c r="E740" s="93"/>
      <c r="F740" s="93">
        <v>1</v>
      </c>
      <c r="G740" s="93">
        <f t="shared" si="11"/>
        <v>1</v>
      </c>
      <c r="H740" s="15">
        <v>0</v>
      </c>
      <c r="I740" s="15"/>
    </row>
    <row r="741" spans="1:9" x14ac:dyDescent="0.2">
      <c r="A741" s="92" t="s">
        <v>2306</v>
      </c>
      <c r="B741" s="92" t="s">
        <v>2550</v>
      </c>
      <c r="C741" s="107" t="s">
        <v>1616</v>
      </c>
      <c r="D741" s="93" t="s">
        <v>56</v>
      </c>
      <c r="E741" s="93"/>
      <c r="F741" s="93">
        <v>1</v>
      </c>
      <c r="G741" s="93">
        <f t="shared" si="11"/>
        <v>1</v>
      </c>
      <c r="H741" s="15">
        <v>0</v>
      </c>
      <c r="I741" s="15"/>
    </row>
    <row r="742" spans="1:9" x14ac:dyDescent="0.2">
      <c r="A742" s="92" t="s">
        <v>2306</v>
      </c>
      <c r="B742" s="92" t="s">
        <v>2550</v>
      </c>
      <c r="C742" s="102" t="s">
        <v>1613</v>
      </c>
      <c r="D742" s="93" t="s">
        <v>56</v>
      </c>
      <c r="E742" s="93"/>
      <c r="F742" s="93">
        <v>1</v>
      </c>
      <c r="G742" s="93">
        <f t="shared" si="11"/>
        <v>1</v>
      </c>
      <c r="H742" s="15">
        <v>0</v>
      </c>
      <c r="I742" s="15"/>
    </row>
    <row r="743" spans="1:9" x14ac:dyDescent="0.2">
      <c r="A743" s="92" t="s">
        <v>2306</v>
      </c>
      <c r="B743" s="92" t="s">
        <v>2550</v>
      </c>
      <c r="C743" s="102" t="s">
        <v>1614</v>
      </c>
      <c r="D743" s="93" t="s">
        <v>56</v>
      </c>
      <c r="E743" s="93"/>
      <c r="F743" s="93">
        <v>1</v>
      </c>
      <c r="G743" s="93">
        <f t="shared" si="11"/>
        <v>1</v>
      </c>
      <c r="H743" s="15">
        <v>0</v>
      </c>
      <c r="I743" s="15"/>
    </row>
    <row r="744" spans="1:9" x14ac:dyDescent="0.2">
      <c r="A744" s="92" t="s">
        <v>2480</v>
      </c>
      <c r="B744" s="92" t="s">
        <v>1331</v>
      </c>
      <c r="C744" s="96" t="s">
        <v>1443</v>
      </c>
      <c r="D744" s="97" t="s">
        <v>1444</v>
      </c>
      <c r="E744" s="97"/>
      <c r="F744" s="93">
        <v>1</v>
      </c>
      <c r="G744" s="93">
        <f t="shared" si="11"/>
        <v>1</v>
      </c>
      <c r="H744" s="15">
        <v>0</v>
      </c>
      <c r="I744" s="15"/>
    </row>
    <row r="745" spans="1:9" x14ac:dyDescent="0.2">
      <c r="A745" s="92" t="s">
        <v>2306</v>
      </c>
      <c r="B745" s="92" t="s">
        <v>2552</v>
      </c>
      <c r="C745" s="92" t="s">
        <v>2086</v>
      </c>
      <c r="D745" s="93" t="s">
        <v>29</v>
      </c>
      <c r="E745" s="93"/>
      <c r="F745" s="93">
        <v>1</v>
      </c>
      <c r="G745" s="93">
        <f t="shared" si="11"/>
        <v>1</v>
      </c>
      <c r="H745" s="15">
        <v>0</v>
      </c>
      <c r="I745" s="15"/>
    </row>
    <row r="746" spans="1:9" x14ac:dyDescent="0.2">
      <c r="A746" s="92" t="s">
        <v>2306</v>
      </c>
      <c r="B746" s="92" t="s">
        <v>1628</v>
      </c>
      <c r="C746" s="92" t="s">
        <v>1820</v>
      </c>
      <c r="D746" s="93" t="s">
        <v>2252</v>
      </c>
      <c r="E746" s="93"/>
      <c r="F746" s="93">
        <v>1</v>
      </c>
      <c r="G746" s="93">
        <f t="shared" si="11"/>
        <v>1</v>
      </c>
      <c r="H746" s="15">
        <v>0</v>
      </c>
      <c r="I746" s="15"/>
    </row>
    <row r="747" spans="1:9" x14ac:dyDescent="0.2">
      <c r="A747" s="92" t="s">
        <v>2306</v>
      </c>
      <c r="B747" s="92" t="s">
        <v>1628</v>
      </c>
      <c r="C747" s="94" t="s">
        <v>1653</v>
      </c>
      <c r="D747" s="93" t="s">
        <v>2241</v>
      </c>
      <c r="E747" s="93"/>
      <c r="F747" s="93">
        <v>1</v>
      </c>
      <c r="G747" s="93">
        <f t="shared" si="11"/>
        <v>1</v>
      </c>
      <c r="H747" s="15">
        <v>0</v>
      </c>
      <c r="I747" s="15"/>
    </row>
    <row r="748" spans="1:9" x14ac:dyDescent="0.2">
      <c r="A748" s="92" t="s">
        <v>2480</v>
      </c>
      <c r="B748" s="200" t="s">
        <v>2594</v>
      </c>
      <c r="C748" s="94" t="s">
        <v>2038</v>
      </c>
      <c r="D748" s="93" t="s">
        <v>2032</v>
      </c>
      <c r="E748" s="93"/>
      <c r="F748" s="93">
        <v>1</v>
      </c>
      <c r="G748" s="93">
        <f t="shared" si="11"/>
        <v>1</v>
      </c>
      <c r="H748" s="15">
        <v>0</v>
      </c>
      <c r="I748" s="15"/>
    </row>
    <row r="749" spans="1:9" x14ac:dyDescent="0.2">
      <c r="A749" s="92" t="s">
        <v>2554</v>
      </c>
      <c r="B749" s="203" t="s">
        <v>2597</v>
      </c>
      <c r="C749" s="94" t="s">
        <v>1624</v>
      </c>
      <c r="D749" s="93" t="s">
        <v>2185</v>
      </c>
      <c r="E749" s="93"/>
      <c r="F749" s="93">
        <v>1</v>
      </c>
      <c r="G749" s="93">
        <f t="shared" si="11"/>
        <v>1</v>
      </c>
      <c r="H749" s="15">
        <v>0</v>
      </c>
      <c r="I749" s="15"/>
    </row>
    <row r="750" spans="1:9" x14ac:dyDescent="0.2">
      <c r="A750" s="92" t="s">
        <v>2291</v>
      </c>
      <c r="B750" s="93" t="s">
        <v>1305</v>
      </c>
      <c r="C750" s="92" t="s">
        <v>1834</v>
      </c>
      <c r="D750" s="93" t="s">
        <v>2298</v>
      </c>
      <c r="E750" s="93"/>
      <c r="F750" s="93">
        <v>1</v>
      </c>
      <c r="G750" s="93">
        <f t="shared" si="11"/>
        <v>1</v>
      </c>
      <c r="H750" s="15">
        <v>0</v>
      </c>
      <c r="I750" s="15"/>
    </row>
    <row r="751" spans="1:9" x14ac:dyDescent="0.2">
      <c r="A751" s="92" t="s">
        <v>2554</v>
      </c>
      <c r="B751" s="203" t="s">
        <v>2597</v>
      </c>
      <c r="C751" s="94" t="s">
        <v>1422</v>
      </c>
      <c r="D751" s="106" t="s">
        <v>2022</v>
      </c>
      <c r="E751" s="106"/>
      <c r="F751" s="93">
        <v>1</v>
      </c>
      <c r="G751" s="93">
        <f t="shared" si="11"/>
        <v>1</v>
      </c>
      <c r="H751" s="15">
        <v>0</v>
      </c>
      <c r="I751" s="15"/>
    </row>
    <row r="752" spans="1:9" x14ac:dyDescent="0.2">
      <c r="A752" s="92" t="s">
        <v>2291</v>
      </c>
      <c r="B752" s="93" t="s">
        <v>1305</v>
      </c>
      <c r="C752" s="98" t="s">
        <v>1831</v>
      </c>
      <c r="D752" s="92" t="s">
        <v>2020</v>
      </c>
      <c r="E752" s="92"/>
      <c r="F752" s="93">
        <v>1</v>
      </c>
      <c r="G752" s="93">
        <f t="shared" si="11"/>
        <v>1</v>
      </c>
      <c r="H752" s="15">
        <v>0</v>
      </c>
      <c r="I752" s="15"/>
    </row>
    <row r="753" spans="1:9" x14ac:dyDescent="0.2">
      <c r="A753" s="92" t="s">
        <v>2291</v>
      </c>
      <c r="B753" s="93" t="s">
        <v>1305</v>
      </c>
      <c r="C753" s="94" t="s">
        <v>1772</v>
      </c>
      <c r="D753" s="92" t="s">
        <v>2019</v>
      </c>
      <c r="E753" s="92"/>
      <c r="F753" s="93">
        <v>1</v>
      </c>
      <c r="G753" s="93">
        <f t="shared" si="11"/>
        <v>1</v>
      </c>
      <c r="H753" s="15">
        <v>0</v>
      </c>
      <c r="I753" s="15"/>
    </row>
    <row r="754" spans="1:9" x14ac:dyDescent="0.2">
      <c r="A754" s="92" t="s">
        <v>2291</v>
      </c>
      <c r="B754" s="93" t="s">
        <v>1305</v>
      </c>
      <c r="C754" s="92" t="s">
        <v>1836</v>
      </c>
      <c r="D754" s="92" t="s">
        <v>2017</v>
      </c>
      <c r="E754" s="92"/>
      <c r="F754" s="93">
        <v>1</v>
      </c>
      <c r="G754" s="93">
        <f t="shared" si="11"/>
        <v>1</v>
      </c>
      <c r="H754" s="15">
        <v>0</v>
      </c>
      <c r="I754" s="15"/>
    </row>
    <row r="755" spans="1:9" x14ac:dyDescent="0.2">
      <c r="A755" s="92" t="s">
        <v>2291</v>
      </c>
      <c r="B755" s="93" t="s">
        <v>1305</v>
      </c>
      <c r="C755" s="92" t="s">
        <v>1585</v>
      </c>
      <c r="D755" s="92" t="s">
        <v>2015</v>
      </c>
      <c r="E755" s="92"/>
      <c r="F755" s="93">
        <v>1</v>
      </c>
      <c r="G755" s="93">
        <f t="shared" si="11"/>
        <v>1</v>
      </c>
      <c r="H755" s="15">
        <v>0</v>
      </c>
      <c r="I755" s="15"/>
    </row>
    <row r="756" spans="1:9" x14ac:dyDescent="0.2">
      <c r="A756" s="92" t="s">
        <v>2291</v>
      </c>
      <c r="B756" s="93" t="s">
        <v>1305</v>
      </c>
      <c r="C756" s="92" t="s">
        <v>1733</v>
      </c>
      <c r="D756" s="92" t="s">
        <v>2013</v>
      </c>
      <c r="E756" s="92"/>
      <c r="F756" s="93">
        <v>1</v>
      </c>
      <c r="G756" s="93">
        <f t="shared" si="11"/>
        <v>1</v>
      </c>
      <c r="H756" s="15">
        <v>0</v>
      </c>
      <c r="I756" s="15"/>
    </row>
    <row r="757" spans="1:9" x14ac:dyDescent="0.2">
      <c r="A757" s="92" t="s">
        <v>87</v>
      </c>
      <c r="B757" s="93" t="s">
        <v>2485</v>
      </c>
      <c r="C757" s="92" t="s">
        <v>172</v>
      </c>
      <c r="D757" s="92" t="s">
        <v>2014</v>
      </c>
      <c r="E757" s="92"/>
      <c r="F757" s="93">
        <v>1</v>
      </c>
      <c r="G757" s="93">
        <f t="shared" si="11"/>
        <v>1</v>
      </c>
      <c r="H757" s="15">
        <v>0</v>
      </c>
      <c r="I757" s="15"/>
    </row>
    <row r="758" spans="1:9" x14ac:dyDescent="0.2">
      <c r="A758" s="92" t="s">
        <v>2480</v>
      </c>
      <c r="B758" s="101" t="s">
        <v>1331</v>
      </c>
      <c r="C758" s="94" t="s">
        <v>2095</v>
      </c>
      <c r="D758" s="93" t="s">
        <v>2135</v>
      </c>
      <c r="E758" s="93"/>
      <c r="F758" s="93">
        <v>1</v>
      </c>
      <c r="G758" s="93">
        <f t="shared" si="11"/>
        <v>1</v>
      </c>
      <c r="H758" s="15">
        <v>0</v>
      </c>
      <c r="I758" s="15"/>
    </row>
    <row r="759" spans="1:9" x14ac:dyDescent="0.2">
      <c r="A759" s="92" t="s">
        <v>2306</v>
      </c>
      <c r="B759" s="92" t="s">
        <v>2552</v>
      </c>
      <c r="C759" s="92" t="s">
        <v>2091</v>
      </c>
      <c r="D759" s="93" t="s">
        <v>2074</v>
      </c>
      <c r="E759" s="93"/>
      <c r="F759" s="93">
        <v>1</v>
      </c>
      <c r="G759" s="93">
        <f t="shared" si="11"/>
        <v>1</v>
      </c>
      <c r="H759" s="15">
        <v>0</v>
      </c>
      <c r="I759" s="15"/>
    </row>
    <row r="760" spans="1:9" x14ac:dyDescent="0.2">
      <c r="A760" s="92" t="s">
        <v>2306</v>
      </c>
      <c r="B760" s="92" t="s">
        <v>1628</v>
      </c>
      <c r="C760" s="92" t="s">
        <v>1819</v>
      </c>
      <c r="D760" s="93" t="s">
        <v>2258</v>
      </c>
      <c r="E760" s="93"/>
      <c r="F760" s="93">
        <v>1</v>
      </c>
      <c r="G760" s="93">
        <f t="shared" si="11"/>
        <v>1</v>
      </c>
      <c r="H760" s="15">
        <v>0</v>
      </c>
      <c r="I760" s="15"/>
    </row>
    <row r="761" spans="1:9" x14ac:dyDescent="0.2">
      <c r="A761" s="92" t="s">
        <v>2306</v>
      </c>
      <c r="B761" s="92" t="s">
        <v>2550</v>
      </c>
      <c r="C761" s="94" t="s">
        <v>1995</v>
      </c>
      <c r="D761" s="93" t="s">
        <v>2158</v>
      </c>
      <c r="E761" s="93"/>
      <c r="F761" s="93">
        <v>1</v>
      </c>
      <c r="G761" s="93">
        <f t="shared" si="11"/>
        <v>1</v>
      </c>
      <c r="H761" s="15">
        <v>0</v>
      </c>
      <c r="I761" s="15"/>
    </row>
    <row r="762" spans="1:9" x14ac:dyDescent="0.2">
      <c r="A762" s="92" t="s">
        <v>2306</v>
      </c>
      <c r="B762" s="92" t="s">
        <v>2550</v>
      </c>
      <c r="C762" s="94" t="s">
        <v>1996</v>
      </c>
      <c r="D762" s="93" t="s">
        <v>56</v>
      </c>
      <c r="E762" s="93"/>
      <c r="F762" s="93">
        <v>1</v>
      </c>
      <c r="G762" s="93">
        <f t="shared" si="11"/>
        <v>1</v>
      </c>
      <c r="H762" s="15">
        <v>0</v>
      </c>
      <c r="I762" s="15"/>
    </row>
    <row r="763" spans="1:9" x14ac:dyDescent="0.2">
      <c r="A763" s="92" t="s">
        <v>2306</v>
      </c>
      <c r="B763" s="92" t="s">
        <v>2550</v>
      </c>
      <c r="C763" s="94" t="s">
        <v>1998</v>
      </c>
      <c r="D763" s="93" t="s">
        <v>56</v>
      </c>
      <c r="E763" s="93"/>
      <c r="F763" s="93">
        <v>1</v>
      </c>
      <c r="G763" s="93">
        <f t="shared" si="11"/>
        <v>1</v>
      </c>
      <c r="H763" s="15">
        <v>0</v>
      </c>
      <c r="I763" s="15"/>
    </row>
    <row r="764" spans="1:9" x14ac:dyDescent="0.2">
      <c r="A764" s="93" t="s">
        <v>2480</v>
      </c>
      <c r="B764" s="101" t="s">
        <v>2555</v>
      </c>
      <c r="C764" s="94" t="s">
        <v>1423</v>
      </c>
      <c r="D764" s="93" t="s">
        <v>2107</v>
      </c>
      <c r="E764" s="93"/>
      <c r="F764" s="93">
        <v>1</v>
      </c>
      <c r="G764" s="93">
        <f t="shared" si="11"/>
        <v>1</v>
      </c>
      <c r="H764" s="15">
        <v>0</v>
      </c>
      <c r="I764" s="15"/>
    </row>
    <row r="765" spans="1:9" x14ac:dyDescent="0.2">
      <c r="A765" s="93" t="s">
        <v>2480</v>
      </c>
      <c r="B765" s="101" t="s">
        <v>2555</v>
      </c>
      <c r="C765" s="94" t="s">
        <v>1934</v>
      </c>
      <c r="D765" s="93" t="s">
        <v>467</v>
      </c>
      <c r="E765" s="93"/>
      <c r="F765" s="93">
        <v>1</v>
      </c>
      <c r="G765" s="93">
        <f t="shared" si="11"/>
        <v>1</v>
      </c>
      <c r="H765" s="15">
        <v>0</v>
      </c>
      <c r="I765" s="15"/>
    </row>
    <row r="766" spans="1:9" x14ac:dyDescent="0.2">
      <c r="A766" s="93" t="s">
        <v>2480</v>
      </c>
      <c r="B766" s="101" t="s">
        <v>2555</v>
      </c>
      <c r="C766" s="94" t="s">
        <v>1933</v>
      </c>
      <c r="D766" s="93" t="s">
        <v>2122</v>
      </c>
      <c r="E766" s="93"/>
      <c r="F766" s="93">
        <v>1</v>
      </c>
      <c r="G766" s="93">
        <f t="shared" si="11"/>
        <v>1</v>
      </c>
      <c r="H766" s="15">
        <v>0</v>
      </c>
      <c r="I766" s="15"/>
    </row>
    <row r="767" spans="1:9" x14ac:dyDescent="0.2">
      <c r="A767" s="93" t="s">
        <v>2480</v>
      </c>
      <c r="B767" s="101" t="s">
        <v>2555</v>
      </c>
      <c r="C767" s="94" t="s">
        <v>1935</v>
      </c>
      <c r="D767" s="93" t="s">
        <v>2123</v>
      </c>
      <c r="E767" s="93"/>
      <c r="F767" s="93">
        <v>1</v>
      </c>
      <c r="G767" s="93">
        <f t="shared" si="11"/>
        <v>1</v>
      </c>
      <c r="H767" s="15">
        <v>0</v>
      </c>
      <c r="I767" s="15"/>
    </row>
    <row r="768" spans="1:9" x14ac:dyDescent="0.2">
      <c r="A768" s="92" t="s">
        <v>2480</v>
      </c>
      <c r="B768" s="92" t="s">
        <v>1331</v>
      </c>
      <c r="C768" s="94" t="s">
        <v>1948</v>
      </c>
      <c r="D768" s="93" t="s">
        <v>2087</v>
      </c>
      <c r="E768" s="93"/>
      <c r="F768" s="93">
        <v>1</v>
      </c>
      <c r="G768" s="93">
        <f t="shared" si="11"/>
        <v>1</v>
      </c>
      <c r="H768" s="15">
        <v>0</v>
      </c>
      <c r="I768" s="15"/>
    </row>
    <row r="769" spans="1:9" x14ac:dyDescent="0.2">
      <c r="A769" s="92" t="s">
        <v>2480</v>
      </c>
      <c r="B769" s="92" t="s">
        <v>1331</v>
      </c>
      <c r="C769" s="92" t="s">
        <v>2094</v>
      </c>
      <c r="D769" s="93" t="s">
        <v>2070</v>
      </c>
      <c r="E769" s="93"/>
      <c r="F769" s="93">
        <v>1</v>
      </c>
      <c r="G769" s="93">
        <f t="shared" si="11"/>
        <v>1</v>
      </c>
      <c r="H769" s="15">
        <v>0</v>
      </c>
      <c r="I769" s="15"/>
    </row>
    <row r="770" spans="1:9" x14ac:dyDescent="0.2">
      <c r="A770" s="92" t="s">
        <v>87</v>
      </c>
      <c r="B770" s="93" t="s">
        <v>2485</v>
      </c>
      <c r="C770" s="101" t="s">
        <v>1424</v>
      </c>
      <c r="D770" s="93" t="s">
        <v>2106</v>
      </c>
      <c r="E770" s="93"/>
      <c r="F770" s="93">
        <v>1</v>
      </c>
      <c r="G770" s="93">
        <f t="shared" si="11"/>
        <v>1</v>
      </c>
      <c r="H770" s="15">
        <v>0</v>
      </c>
      <c r="I770" s="15"/>
    </row>
    <row r="771" spans="1:9" x14ac:dyDescent="0.2">
      <c r="A771" s="101" t="s">
        <v>87</v>
      </c>
      <c r="B771" s="101" t="s">
        <v>1425</v>
      </c>
      <c r="C771" s="94" t="s">
        <v>1426</v>
      </c>
      <c r="D771" s="93" t="s">
        <v>2032</v>
      </c>
      <c r="E771" s="93"/>
      <c r="F771" s="93">
        <v>1</v>
      </c>
      <c r="G771" s="93">
        <f t="shared" si="11"/>
        <v>1</v>
      </c>
      <c r="H771" s="15">
        <v>0</v>
      </c>
      <c r="I771" s="15"/>
    </row>
    <row r="772" spans="1:9" x14ac:dyDescent="0.2">
      <c r="A772" s="92" t="s">
        <v>2306</v>
      </c>
      <c r="B772" s="92" t="s">
        <v>1628</v>
      </c>
      <c r="C772" s="92" t="s">
        <v>1818</v>
      </c>
      <c r="D772" s="93" t="s">
        <v>2251</v>
      </c>
      <c r="E772" s="93"/>
      <c r="F772" s="93">
        <v>1</v>
      </c>
      <c r="G772" s="93">
        <f t="shared" si="11"/>
        <v>1</v>
      </c>
      <c r="H772" s="15">
        <v>0</v>
      </c>
      <c r="I772" s="15"/>
    </row>
    <row r="773" spans="1:9" x14ac:dyDescent="0.2">
      <c r="A773" s="93" t="s">
        <v>2480</v>
      </c>
      <c r="B773" s="92" t="s">
        <v>2545</v>
      </c>
      <c r="C773" s="109" t="s">
        <v>1481</v>
      </c>
      <c r="D773" s="97" t="s">
        <v>243</v>
      </c>
      <c r="E773" s="97"/>
      <c r="F773" s="93">
        <v>1</v>
      </c>
      <c r="G773" s="93">
        <f t="shared" ref="G773:G782" si="12">SUM(E773:F773)</f>
        <v>1</v>
      </c>
      <c r="H773" s="15">
        <v>0</v>
      </c>
      <c r="I773" s="15"/>
    </row>
    <row r="774" spans="1:9" x14ac:dyDescent="0.2">
      <c r="A774" s="93" t="s">
        <v>2480</v>
      </c>
      <c r="B774" s="101" t="s">
        <v>2555</v>
      </c>
      <c r="C774" s="94" t="s">
        <v>1932</v>
      </c>
      <c r="D774" s="93" t="s">
        <v>2124</v>
      </c>
      <c r="E774" s="93"/>
      <c r="F774" s="93">
        <v>1</v>
      </c>
      <c r="G774" s="93">
        <f t="shared" si="12"/>
        <v>1</v>
      </c>
      <c r="H774" s="15">
        <v>0</v>
      </c>
      <c r="I774" s="15"/>
    </row>
    <row r="775" spans="1:9" x14ac:dyDescent="0.2">
      <c r="A775" s="93" t="s">
        <v>2480</v>
      </c>
      <c r="B775" s="101" t="s">
        <v>2555</v>
      </c>
      <c r="C775" s="94" t="s">
        <v>2121</v>
      </c>
      <c r="D775" s="93" t="s">
        <v>487</v>
      </c>
      <c r="E775" s="93"/>
      <c r="F775" s="93">
        <v>1</v>
      </c>
      <c r="G775" s="93">
        <f t="shared" si="12"/>
        <v>1</v>
      </c>
      <c r="H775" s="15">
        <v>0</v>
      </c>
      <c r="I775" s="15"/>
    </row>
    <row r="776" spans="1:9" x14ac:dyDescent="0.2">
      <c r="A776" s="93" t="s">
        <v>2480</v>
      </c>
      <c r="B776" s="101" t="s">
        <v>2555</v>
      </c>
      <c r="C776" s="94" t="s">
        <v>1936</v>
      </c>
      <c r="D776" s="93" t="s">
        <v>485</v>
      </c>
      <c r="E776" s="93"/>
      <c r="F776" s="93">
        <v>1</v>
      </c>
      <c r="G776" s="93">
        <f t="shared" si="12"/>
        <v>1</v>
      </c>
      <c r="H776" s="15">
        <v>0</v>
      </c>
      <c r="I776" s="15"/>
    </row>
    <row r="777" spans="1:9" x14ac:dyDescent="0.2">
      <c r="A777" s="93" t="s">
        <v>2480</v>
      </c>
      <c r="B777" s="101" t="s">
        <v>2555</v>
      </c>
      <c r="C777" s="94" t="s">
        <v>1942</v>
      </c>
      <c r="D777" s="93" t="s">
        <v>2125</v>
      </c>
      <c r="E777" s="93"/>
      <c r="F777" s="93">
        <v>1</v>
      </c>
      <c r="G777" s="93">
        <f t="shared" si="12"/>
        <v>1</v>
      </c>
      <c r="H777" s="15">
        <v>0</v>
      </c>
      <c r="I777" s="15"/>
    </row>
    <row r="778" spans="1:9" x14ac:dyDescent="0.2">
      <c r="A778" s="92" t="s">
        <v>87</v>
      </c>
      <c r="B778" s="93" t="s">
        <v>2485</v>
      </c>
      <c r="C778" s="109" t="s">
        <v>1482</v>
      </c>
      <c r="D778" s="97" t="s">
        <v>72</v>
      </c>
      <c r="E778" s="97"/>
      <c r="F778" s="93">
        <v>1</v>
      </c>
      <c r="G778" s="93">
        <f t="shared" si="12"/>
        <v>1</v>
      </c>
      <c r="H778" s="15">
        <v>0</v>
      </c>
      <c r="I778" s="15"/>
    </row>
    <row r="779" spans="1:9" x14ac:dyDescent="0.2">
      <c r="A779" s="92" t="s">
        <v>2480</v>
      </c>
      <c r="B779" s="92" t="s">
        <v>1871</v>
      </c>
      <c r="C779" s="94" t="s">
        <v>1949</v>
      </c>
      <c r="D779" s="92" t="s">
        <v>1869</v>
      </c>
      <c r="E779" s="92"/>
      <c r="F779" s="93">
        <v>1</v>
      </c>
      <c r="G779" s="93">
        <f t="shared" si="12"/>
        <v>1</v>
      </c>
      <c r="H779" s="15">
        <v>0</v>
      </c>
      <c r="I779" s="15"/>
    </row>
    <row r="780" spans="1:9" x14ac:dyDescent="0.2">
      <c r="A780" s="101" t="s">
        <v>87</v>
      </c>
      <c r="B780" s="101" t="s">
        <v>1425</v>
      </c>
      <c r="C780" s="94" t="s">
        <v>1569</v>
      </c>
      <c r="D780" s="93" t="s">
        <v>2050</v>
      </c>
      <c r="E780" s="93"/>
      <c r="F780" s="93">
        <v>1</v>
      </c>
      <c r="G780" s="93">
        <f t="shared" si="12"/>
        <v>1</v>
      </c>
      <c r="H780" s="15">
        <v>0</v>
      </c>
      <c r="I780" s="15"/>
    </row>
    <row r="781" spans="1:9" x14ac:dyDescent="0.2">
      <c r="A781" s="92" t="s">
        <v>2480</v>
      </c>
      <c r="B781" s="92" t="s">
        <v>1871</v>
      </c>
      <c r="C781" s="94" t="s">
        <v>1950</v>
      </c>
      <c r="D781" s="92" t="s">
        <v>1865</v>
      </c>
      <c r="E781" s="92"/>
      <c r="F781" s="93">
        <v>1</v>
      </c>
      <c r="G781" s="93">
        <f t="shared" si="12"/>
        <v>1</v>
      </c>
      <c r="H781" s="15">
        <v>0</v>
      </c>
      <c r="I781" s="15"/>
    </row>
    <row r="782" spans="1:9" x14ac:dyDescent="0.2">
      <c r="A782" s="92" t="s">
        <v>2291</v>
      </c>
      <c r="B782" s="93" t="s">
        <v>1305</v>
      </c>
      <c r="C782" s="101" t="s">
        <v>1434</v>
      </c>
      <c r="D782" s="93" t="s">
        <v>2182</v>
      </c>
      <c r="E782" s="93"/>
      <c r="F782" s="93">
        <v>1</v>
      </c>
      <c r="G782" s="93">
        <f t="shared" si="12"/>
        <v>1</v>
      </c>
      <c r="H782" s="15">
        <v>0</v>
      </c>
      <c r="I782" s="15"/>
    </row>
  </sheetData>
  <sheetProtection formatColumns="0" formatRows="0" sort="0" autoFilter="0" pivotTables="0"/>
  <autoFilter ref="A4:H782">
    <sortState ref="A5:H782">
      <sortCondition descending="1" ref="G4:G782"/>
    </sortState>
  </autoFilter>
  <dataConsolidate/>
  <mergeCells count="2">
    <mergeCell ref="A3:D3"/>
    <mergeCell ref="E3:H3"/>
  </mergeCells>
  <conditionalFormatting sqref="A5:D86">
    <cfRule type="colorScale" priority="2">
      <colorScale>
        <cfvo type="min"/>
        <cfvo type="percentile" val="50"/>
        <cfvo type="max"/>
        <color rgb="FF63BE7B"/>
        <color rgb="FFFFEB84"/>
        <color rgb="FFF8696B"/>
      </colorScale>
    </cfRule>
  </conditionalFormatting>
  <hyperlinks>
    <hyperlink ref="D357" r:id="rId1" display="120068-37-3 "/>
  </hyperlinks>
  <pageMargins left="0.75000000000000011" right="0.75000000000000011" top="1" bottom="1" header="0.5" footer="0.5"/>
  <pageSetup scale="10" orientation="landscape"/>
  <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4:G33"/>
  <sheetViews>
    <sheetView workbookViewId="0">
      <selection activeCell="E18" sqref="E18"/>
    </sheetView>
  </sheetViews>
  <sheetFormatPr defaultColWidth="11.42578125" defaultRowHeight="12.75" x14ac:dyDescent="0.2"/>
  <cols>
    <col min="2" max="2" width="16.7109375" bestFit="1" customWidth="1"/>
    <col min="3" max="3" width="25.28515625" customWidth="1"/>
    <col min="4" max="4" width="61.140625" customWidth="1"/>
    <col min="5" max="5" width="35.42578125" customWidth="1"/>
    <col min="6" max="6" width="18.42578125" bestFit="1" customWidth="1"/>
  </cols>
  <sheetData>
    <row r="4" spans="2:7" x14ac:dyDescent="0.2">
      <c r="B4" s="31" t="s">
        <v>19</v>
      </c>
      <c r="C4" s="31" t="s">
        <v>2486</v>
      </c>
      <c r="D4" s="32" t="s">
        <v>2487</v>
      </c>
      <c r="E4" s="32" t="s">
        <v>2500</v>
      </c>
      <c r="F4" s="208" t="s">
        <v>2604</v>
      </c>
      <c r="G4" s="51" t="s">
        <v>2532</v>
      </c>
    </row>
    <row r="5" spans="2:7" ht="51" x14ac:dyDescent="0.2">
      <c r="B5" s="250" t="s">
        <v>1306</v>
      </c>
      <c r="C5" s="38" t="s">
        <v>516</v>
      </c>
      <c r="D5" s="45" t="s">
        <v>2504</v>
      </c>
      <c r="E5" s="33"/>
      <c r="F5" s="48">
        <f>COUNT('Regulated Compounds'!E5:E416)</f>
        <v>12</v>
      </c>
      <c r="G5" s="250">
        <f>COUNTIF('Regulated Compounds'!Y5:Y416,"&gt;0")</f>
        <v>12</v>
      </c>
    </row>
    <row r="6" spans="2:7" ht="89.25" x14ac:dyDescent="0.2">
      <c r="B6" s="251"/>
      <c r="C6" s="39" t="s">
        <v>584</v>
      </c>
      <c r="D6" s="46" t="s">
        <v>2505</v>
      </c>
      <c r="E6" s="46" t="s">
        <v>2615</v>
      </c>
      <c r="F6" s="49">
        <f>COUNT('Regulated Compounds'!F5:F416)</f>
        <v>0</v>
      </c>
      <c r="G6" s="251"/>
    </row>
    <row r="7" spans="2:7" ht="38.25" x14ac:dyDescent="0.2">
      <c r="B7" s="252"/>
      <c r="C7" s="40" t="s">
        <v>684</v>
      </c>
      <c r="D7" s="47" t="s">
        <v>2503</v>
      </c>
      <c r="E7" s="35"/>
      <c r="F7" s="49">
        <f>COUNT('Regulated Compounds'!G5:G416)</f>
        <v>0</v>
      </c>
      <c r="G7" s="252"/>
    </row>
    <row r="8" spans="2:7" ht="83.1" customHeight="1" x14ac:dyDescent="0.2">
      <c r="B8" s="250" t="s">
        <v>1308</v>
      </c>
      <c r="C8" s="36" t="s">
        <v>516</v>
      </c>
      <c r="D8" s="45" t="s">
        <v>2501</v>
      </c>
      <c r="E8" s="33"/>
      <c r="F8" s="48">
        <f>COUNT('Regulated Compounds'!H5:H416)</f>
        <v>185</v>
      </c>
      <c r="G8" s="250">
        <f>COUNTIF('Regulated Compounds'!X5:X416,"&gt;0")</f>
        <v>271</v>
      </c>
    </row>
    <row r="9" spans="2:7" ht="47.1" customHeight="1" x14ac:dyDescent="0.2">
      <c r="B9" s="251"/>
      <c r="C9" s="37" t="s">
        <v>540</v>
      </c>
      <c r="D9" s="46" t="s">
        <v>2502</v>
      </c>
      <c r="E9" s="34"/>
      <c r="F9" s="49">
        <f>COUNT('Regulated Compounds'!I5:I416)</f>
        <v>28</v>
      </c>
      <c r="G9" s="251"/>
    </row>
    <row r="10" spans="2:7" ht="48" customHeight="1" x14ac:dyDescent="0.2">
      <c r="B10" s="251"/>
      <c r="C10" s="37" t="s">
        <v>584</v>
      </c>
      <c r="D10" s="46" t="s">
        <v>2499</v>
      </c>
      <c r="E10" s="207" t="s">
        <v>2602</v>
      </c>
      <c r="F10" s="49">
        <f>COUNT('Regulated Compounds'!J5:J416)</f>
        <v>199</v>
      </c>
      <c r="G10" s="251"/>
    </row>
    <row r="11" spans="2:7" ht="76.5" x14ac:dyDescent="0.2">
      <c r="B11" s="251"/>
      <c r="C11" s="37" t="s">
        <v>679</v>
      </c>
      <c r="D11" s="46" t="s">
        <v>2528</v>
      </c>
      <c r="E11" s="222" t="s">
        <v>2614</v>
      </c>
      <c r="F11" s="49">
        <f>COUNT('Regulated Compounds'!K5:K416)</f>
        <v>18</v>
      </c>
      <c r="G11" s="251"/>
    </row>
    <row r="12" spans="2:7" ht="25.5" x14ac:dyDescent="0.2">
      <c r="B12" s="251"/>
      <c r="C12" s="37" t="s">
        <v>684</v>
      </c>
      <c r="D12" s="46" t="s">
        <v>2529</v>
      </c>
      <c r="E12" s="34"/>
      <c r="F12" s="49">
        <f>COUNT('Regulated Compounds'!L5:L416)</f>
        <v>54</v>
      </c>
      <c r="G12" s="251"/>
    </row>
    <row r="13" spans="2:7" ht="38.25" x14ac:dyDescent="0.2">
      <c r="B13" s="252"/>
      <c r="C13" s="205" t="s">
        <v>2598</v>
      </c>
      <c r="D13" s="47" t="s">
        <v>2506</v>
      </c>
      <c r="E13" s="35"/>
      <c r="F13" s="50">
        <f>COUNT('Regulated Compounds'!M5:M416)</f>
        <v>68</v>
      </c>
      <c r="G13" s="252"/>
    </row>
    <row r="14" spans="2:7" ht="69.95" customHeight="1" x14ac:dyDescent="0.2">
      <c r="B14" s="250" t="s">
        <v>2488</v>
      </c>
      <c r="C14" s="41" t="s">
        <v>2511</v>
      </c>
      <c r="D14" s="45" t="s">
        <v>2526</v>
      </c>
      <c r="E14" s="33"/>
      <c r="F14" s="48">
        <f>COUNT('Regulated Compounds'!N5:N416)</f>
        <v>80</v>
      </c>
      <c r="G14" s="285">
        <f>COUNTIF('Regulated Compounds'!Z5:Z416,"&gt;0")</f>
        <v>238</v>
      </c>
    </row>
    <row r="15" spans="2:7" ht="74.099999999999994" customHeight="1" x14ac:dyDescent="0.2">
      <c r="B15" s="251"/>
      <c r="C15" s="42" t="s">
        <v>2510</v>
      </c>
      <c r="D15" s="45" t="s">
        <v>2526</v>
      </c>
      <c r="E15" s="34"/>
      <c r="F15" s="49">
        <f>COUNT('Regulated Compounds'!O6:O416)</f>
        <v>23</v>
      </c>
      <c r="G15" s="286"/>
    </row>
    <row r="16" spans="2:7" ht="102" x14ac:dyDescent="0.2">
      <c r="B16" s="251"/>
      <c r="C16" s="206" t="s">
        <v>2599</v>
      </c>
      <c r="D16" s="46" t="s">
        <v>2507</v>
      </c>
      <c r="E16" s="34"/>
      <c r="F16" s="49">
        <f>COUNT('Regulated Compounds'!P5:P416)</f>
        <v>36</v>
      </c>
      <c r="G16" s="286"/>
    </row>
    <row r="17" spans="2:7" ht="99" customHeight="1" x14ac:dyDescent="0.2">
      <c r="B17" s="251"/>
      <c r="C17" s="42" t="s">
        <v>2527</v>
      </c>
      <c r="D17" s="207" t="s">
        <v>2600</v>
      </c>
      <c r="E17" s="46" t="s">
        <v>2530</v>
      </c>
      <c r="F17" s="49">
        <f>COUNT('Regulated Compounds'!Q5:Q416)</f>
        <v>132</v>
      </c>
      <c r="G17" s="286"/>
    </row>
    <row r="18" spans="2:7" ht="153" x14ac:dyDescent="0.2">
      <c r="B18" s="252"/>
      <c r="C18" s="42" t="s">
        <v>2531</v>
      </c>
      <c r="D18" s="46" t="s">
        <v>2534</v>
      </c>
      <c r="E18" s="46" t="s">
        <v>2618</v>
      </c>
      <c r="F18" s="49">
        <f>COUNT('Regulated Compounds'!R5:R416)</f>
        <v>31</v>
      </c>
      <c r="G18" s="287"/>
    </row>
    <row r="19" spans="2:7" ht="38.25" x14ac:dyDescent="0.2">
      <c r="B19" s="283" t="s">
        <v>1307</v>
      </c>
      <c r="C19" s="43" t="s">
        <v>516</v>
      </c>
      <c r="D19" s="45" t="s">
        <v>2508</v>
      </c>
      <c r="E19" s="33"/>
      <c r="F19" s="48">
        <f>COUNT('Regulated Compounds'!S5:S416)</f>
        <v>14</v>
      </c>
      <c r="G19" s="285">
        <f>COUNTIF('Regulated Compounds'!AA5:AA416,"&gt;0")</f>
        <v>113</v>
      </c>
    </row>
    <row r="20" spans="2:7" ht="51" x14ac:dyDescent="0.2">
      <c r="B20" s="284"/>
      <c r="C20" s="44" t="s">
        <v>516</v>
      </c>
      <c r="D20" s="46" t="s">
        <v>2540</v>
      </c>
      <c r="E20" s="207" t="s">
        <v>2603</v>
      </c>
      <c r="F20" s="49">
        <f>COUNT('Regulated Compounds'!T6:T416)</f>
        <v>26</v>
      </c>
      <c r="G20" s="286"/>
    </row>
    <row r="21" spans="2:7" ht="38.25" x14ac:dyDescent="0.2">
      <c r="B21" s="284"/>
      <c r="C21" s="44" t="s">
        <v>2535</v>
      </c>
      <c r="D21" s="207" t="s">
        <v>2601</v>
      </c>
      <c r="E21" s="34"/>
      <c r="F21" s="49">
        <f>COUNT('Regulated Compounds'!U5:U416)</f>
        <v>94</v>
      </c>
      <c r="G21" s="286"/>
    </row>
    <row r="22" spans="2:7" ht="38.25" x14ac:dyDescent="0.2">
      <c r="B22" s="284"/>
      <c r="C22" s="44" t="s">
        <v>584</v>
      </c>
      <c r="D22" s="46" t="s">
        <v>2533</v>
      </c>
      <c r="E22" s="46" t="s">
        <v>2613</v>
      </c>
      <c r="F22" s="50">
        <f>COUNT('Regulated Compounds'!V5:V416)</f>
        <v>0</v>
      </c>
      <c r="G22" s="287"/>
    </row>
    <row r="23" spans="2:7" x14ac:dyDescent="0.2">
      <c r="B23" s="52"/>
      <c r="C23" s="53"/>
      <c r="D23" s="53"/>
      <c r="E23" s="53"/>
      <c r="F23" s="54"/>
      <c r="G23" s="56"/>
    </row>
    <row r="24" spans="2:7" x14ac:dyDescent="0.2">
      <c r="B24" s="55" t="s">
        <v>2558</v>
      </c>
      <c r="C24" s="57"/>
      <c r="D24" s="57"/>
      <c r="E24" s="57"/>
      <c r="F24" s="58">
        <f>COUNTA('Regulated Compounds'!C5:C416)</f>
        <v>412</v>
      </c>
      <c r="G24" s="58">
        <f>COUNTA('Regulated Compounds'!C5:C416)</f>
        <v>412</v>
      </c>
    </row>
    <row r="33" ht="12" customHeight="1" x14ac:dyDescent="0.2"/>
  </sheetData>
  <mergeCells count="8">
    <mergeCell ref="B19:B22"/>
    <mergeCell ref="G19:G22"/>
    <mergeCell ref="B8:B13"/>
    <mergeCell ref="G8:G13"/>
    <mergeCell ref="B5:B7"/>
    <mergeCell ref="G5:G7"/>
    <mergeCell ref="B14:B18"/>
    <mergeCell ref="G14:G18"/>
  </mergeCells>
  <phoneticPr fontId="5" type="noConversion"/>
  <pageMargins left="0.75000000000000011" right="0.75000000000000011" top="1" bottom="1" header="0.5" footer="0.5"/>
  <pageSetup paperSize="9" scale="50"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AA416"/>
  <sheetViews>
    <sheetView zoomScale="125" zoomScaleNormal="125" zoomScalePageLayoutView="125" workbookViewId="0">
      <pane ySplit="4" topLeftCell="A220" activePane="bottomLeft" state="frozen"/>
      <selection pane="bottomLeft" activeCell="C243" sqref="C243"/>
    </sheetView>
  </sheetViews>
  <sheetFormatPr defaultColWidth="9.140625" defaultRowHeight="11.25" x14ac:dyDescent="0.2"/>
  <cols>
    <col min="1" max="1" width="33.85546875" style="14" customWidth="1"/>
    <col min="2" max="2" width="25" style="14" customWidth="1"/>
    <col min="3" max="3" width="32.85546875" style="14" customWidth="1"/>
    <col min="4" max="4" width="11.7109375" style="14" customWidth="1"/>
    <col min="5" max="5" width="4.140625" style="14" customWidth="1"/>
    <col min="6" max="6" width="4" style="14" customWidth="1"/>
    <col min="7" max="7" width="3.42578125" style="14" customWidth="1"/>
    <col min="8" max="8" width="4.140625" style="14" customWidth="1"/>
    <col min="9" max="9" width="4.28515625" style="14" customWidth="1"/>
    <col min="10" max="10" width="4" style="14" customWidth="1"/>
    <col min="11" max="11" width="3.42578125" style="15" bestFit="1" customWidth="1"/>
    <col min="12" max="12" width="3.42578125" style="15" customWidth="1"/>
    <col min="13" max="13" width="4.28515625" style="14" customWidth="1"/>
    <col min="14" max="15" width="3.140625" style="15" customWidth="1"/>
    <col min="16" max="16" width="3.28515625" style="14" customWidth="1"/>
    <col min="17" max="17" width="4.28515625" style="14" customWidth="1"/>
    <col min="18" max="18" width="2.42578125" style="15" customWidth="1"/>
    <col min="19" max="19" width="4.140625" style="14" customWidth="1"/>
    <col min="20" max="20" width="4.140625" style="15" customWidth="1"/>
    <col min="21" max="21" width="4.140625" style="14" customWidth="1"/>
    <col min="22" max="22" width="2.85546875" style="14" customWidth="1"/>
    <col min="23" max="23" width="6" style="14" customWidth="1"/>
    <col min="24" max="24" width="5.85546875" style="14" customWidth="1"/>
    <col min="25" max="25" width="5.28515625" style="14" customWidth="1"/>
    <col min="26" max="27" width="4.42578125" style="14" customWidth="1"/>
    <col min="28" max="16384" width="9.140625" style="14"/>
  </cols>
  <sheetData>
    <row r="1" spans="1:27" x14ac:dyDescent="0.2">
      <c r="A1" s="17" t="s">
        <v>2587</v>
      </c>
      <c r="B1" s="17"/>
    </row>
    <row r="2" spans="1:27" ht="12" thickBot="1" x14ac:dyDescent="0.25">
      <c r="A2" s="17"/>
      <c r="B2" s="17"/>
    </row>
    <row r="3" spans="1:27" x14ac:dyDescent="0.2">
      <c r="A3" s="82"/>
      <c r="B3" s="83"/>
      <c r="C3" s="83" t="s">
        <v>18</v>
      </c>
      <c r="D3" s="84"/>
      <c r="E3" s="70"/>
      <c r="F3" s="71" t="s">
        <v>1306</v>
      </c>
      <c r="G3" s="72"/>
      <c r="H3" s="64"/>
      <c r="I3" s="65"/>
      <c r="J3" s="65" t="s">
        <v>1308</v>
      </c>
      <c r="K3" s="65"/>
      <c r="L3" s="65"/>
      <c r="M3" s="66"/>
      <c r="N3" s="288" t="s">
        <v>1309</v>
      </c>
      <c r="O3" s="289"/>
      <c r="P3" s="289"/>
      <c r="Q3" s="289"/>
      <c r="R3" s="290"/>
      <c r="S3" s="291" t="s">
        <v>1307</v>
      </c>
      <c r="T3" s="292"/>
      <c r="U3" s="292"/>
      <c r="V3" s="293"/>
      <c r="W3" s="294" t="s">
        <v>2542</v>
      </c>
      <c r="X3" s="295"/>
      <c r="Y3" s="295"/>
      <c r="Z3" s="295"/>
      <c r="AA3" s="296"/>
    </row>
    <row r="4" spans="1:27" ht="158.1" customHeight="1" thickBot="1" x14ac:dyDescent="0.25">
      <c r="A4" s="85" t="s">
        <v>16</v>
      </c>
      <c r="B4" s="86" t="s">
        <v>1302</v>
      </c>
      <c r="C4" s="86" t="s">
        <v>17</v>
      </c>
      <c r="D4" s="87" t="s">
        <v>21</v>
      </c>
      <c r="E4" s="73" t="s">
        <v>516</v>
      </c>
      <c r="F4" s="74" t="s">
        <v>584</v>
      </c>
      <c r="G4" s="75" t="s">
        <v>684</v>
      </c>
      <c r="H4" s="67" t="s">
        <v>516</v>
      </c>
      <c r="I4" s="68" t="s">
        <v>540</v>
      </c>
      <c r="J4" s="68" t="s">
        <v>584</v>
      </c>
      <c r="K4" s="68" t="s">
        <v>679</v>
      </c>
      <c r="L4" s="68" t="s">
        <v>2474</v>
      </c>
      <c r="M4" s="69" t="s">
        <v>2541</v>
      </c>
      <c r="N4" s="76" t="s">
        <v>2511</v>
      </c>
      <c r="O4" s="77" t="s">
        <v>2510</v>
      </c>
      <c r="P4" s="77" t="s">
        <v>584</v>
      </c>
      <c r="Q4" s="77" t="s">
        <v>2509</v>
      </c>
      <c r="R4" s="78" t="s">
        <v>2475</v>
      </c>
      <c r="S4" s="79" t="s">
        <v>1310</v>
      </c>
      <c r="T4" s="80" t="s">
        <v>2536</v>
      </c>
      <c r="U4" s="80" t="s">
        <v>2311</v>
      </c>
      <c r="V4" s="81" t="s">
        <v>584</v>
      </c>
      <c r="W4" s="59" t="s">
        <v>2543</v>
      </c>
      <c r="X4" s="60" t="s">
        <v>1308</v>
      </c>
      <c r="Y4" s="61" t="s">
        <v>1306</v>
      </c>
      <c r="Z4" s="62" t="s">
        <v>2544</v>
      </c>
      <c r="AA4" s="63" t="s">
        <v>1307</v>
      </c>
    </row>
    <row r="5" spans="1:27" s="15" customFormat="1" x14ac:dyDescent="0.2">
      <c r="A5" s="9" t="s">
        <v>2291</v>
      </c>
      <c r="B5" s="15" t="s">
        <v>1960</v>
      </c>
      <c r="C5" s="20" t="s">
        <v>1368</v>
      </c>
      <c r="D5" s="20" t="s">
        <v>1787</v>
      </c>
      <c r="Q5" s="15">
        <v>1</v>
      </c>
      <c r="W5" s="15">
        <f t="shared" ref="W5:W68" si="0">SUM(H5:V5)</f>
        <v>1</v>
      </c>
      <c r="X5" s="15">
        <f t="shared" ref="X5:X68" si="1">SUM(H5:M5)</f>
        <v>0</v>
      </c>
      <c r="Y5" s="15">
        <f t="shared" ref="Y5:Y68" si="2">SUM(E5:G5)</f>
        <v>0</v>
      </c>
      <c r="Z5" s="15">
        <f t="shared" ref="Z5:Z68" si="3">SUM(N5:R5)</f>
        <v>1</v>
      </c>
      <c r="AA5" s="15">
        <f t="shared" ref="AA5:AA68" si="4">SUM(S5:V5)</f>
        <v>0</v>
      </c>
    </row>
    <row r="6" spans="1:27" s="15" customFormat="1" x14ac:dyDescent="0.2">
      <c r="A6" s="9" t="s">
        <v>2480</v>
      </c>
      <c r="B6" s="15" t="s">
        <v>1331</v>
      </c>
      <c r="C6" s="15" t="s">
        <v>1330</v>
      </c>
      <c r="D6" s="15" t="s">
        <v>29</v>
      </c>
      <c r="P6" s="15">
        <v>1</v>
      </c>
      <c r="T6" s="15">
        <v>1</v>
      </c>
      <c r="W6" s="15">
        <f t="shared" si="0"/>
        <v>2</v>
      </c>
      <c r="X6" s="15">
        <f t="shared" si="1"/>
        <v>0</v>
      </c>
      <c r="Y6" s="15">
        <f t="shared" si="2"/>
        <v>0</v>
      </c>
      <c r="Z6" s="15">
        <f t="shared" si="3"/>
        <v>1</v>
      </c>
      <c r="AA6" s="15">
        <f t="shared" si="4"/>
        <v>1</v>
      </c>
    </row>
    <row r="7" spans="1:27" s="15" customFormat="1" x14ac:dyDescent="0.2">
      <c r="A7" s="9" t="s">
        <v>2306</v>
      </c>
      <c r="B7" s="9" t="s">
        <v>2552</v>
      </c>
      <c r="C7" s="9" t="s">
        <v>2304</v>
      </c>
      <c r="D7" s="15" t="s">
        <v>2054</v>
      </c>
      <c r="Q7" s="15">
        <v>1</v>
      </c>
      <c r="R7" s="15">
        <v>1</v>
      </c>
      <c r="W7" s="15">
        <f t="shared" si="0"/>
        <v>2</v>
      </c>
      <c r="X7" s="15">
        <f t="shared" si="1"/>
        <v>0</v>
      </c>
      <c r="Y7" s="15">
        <f t="shared" si="2"/>
        <v>0</v>
      </c>
      <c r="Z7" s="15">
        <f t="shared" si="3"/>
        <v>2</v>
      </c>
      <c r="AA7" s="15">
        <f t="shared" si="4"/>
        <v>0</v>
      </c>
    </row>
    <row r="8" spans="1:27" s="15" customFormat="1" x14ac:dyDescent="0.2">
      <c r="A8" s="9" t="s">
        <v>2306</v>
      </c>
      <c r="B8" s="9" t="s">
        <v>2552</v>
      </c>
      <c r="C8" s="11" t="s">
        <v>2057</v>
      </c>
      <c r="D8" s="15" t="s">
        <v>2069</v>
      </c>
      <c r="Q8" s="15">
        <v>1</v>
      </c>
      <c r="R8" s="15">
        <v>1</v>
      </c>
      <c r="W8" s="15">
        <f t="shared" si="0"/>
        <v>2</v>
      </c>
      <c r="X8" s="15">
        <f t="shared" si="1"/>
        <v>0</v>
      </c>
      <c r="Y8" s="15">
        <f t="shared" si="2"/>
        <v>0</v>
      </c>
      <c r="Z8" s="15">
        <f t="shared" si="3"/>
        <v>2</v>
      </c>
      <c r="AA8" s="15">
        <f t="shared" si="4"/>
        <v>0</v>
      </c>
    </row>
    <row r="9" spans="1:27" s="15" customFormat="1" x14ac:dyDescent="0.2">
      <c r="A9" s="9" t="s">
        <v>2306</v>
      </c>
      <c r="B9" s="9" t="s">
        <v>2552</v>
      </c>
      <c r="C9" s="11" t="s">
        <v>2056</v>
      </c>
      <c r="D9" s="15" t="s">
        <v>29</v>
      </c>
      <c r="Q9" s="15">
        <v>1</v>
      </c>
      <c r="R9" s="15">
        <v>1</v>
      </c>
      <c r="W9" s="15">
        <f t="shared" si="0"/>
        <v>2</v>
      </c>
      <c r="X9" s="15">
        <f t="shared" si="1"/>
        <v>0</v>
      </c>
      <c r="Y9" s="15">
        <f t="shared" si="2"/>
        <v>0</v>
      </c>
      <c r="Z9" s="15">
        <f t="shared" si="3"/>
        <v>2</v>
      </c>
      <c r="AA9" s="15">
        <f t="shared" si="4"/>
        <v>0</v>
      </c>
    </row>
    <row r="10" spans="1:27" s="15" customFormat="1" x14ac:dyDescent="0.2">
      <c r="A10" s="9" t="s">
        <v>2306</v>
      </c>
      <c r="B10" s="9" t="s">
        <v>2552</v>
      </c>
      <c r="C10" s="11" t="s">
        <v>2085</v>
      </c>
      <c r="D10" s="15" t="s">
        <v>29</v>
      </c>
      <c r="Q10" s="15">
        <v>1</v>
      </c>
      <c r="R10" s="15">
        <v>1</v>
      </c>
      <c r="W10" s="15">
        <f t="shared" si="0"/>
        <v>2</v>
      </c>
      <c r="X10" s="15">
        <f t="shared" si="1"/>
        <v>0</v>
      </c>
      <c r="Y10" s="15">
        <f t="shared" si="2"/>
        <v>0</v>
      </c>
      <c r="Z10" s="15">
        <f t="shared" si="3"/>
        <v>2</v>
      </c>
      <c r="AA10" s="15">
        <f t="shared" si="4"/>
        <v>0</v>
      </c>
    </row>
    <row r="11" spans="1:27" s="15" customFormat="1" x14ac:dyDescent="0.2">
      <c r="A11" s="9" t="s">
        <v>2306</v>
      </c>
      <c r="B11" s="9" t="s">
        <v>2552</v>
      </c>
      <c r="C11" s="19" t="s">
        <v>461</v>
      </c>
      <c r="D11" s="19" t="s">
        <v>462</v>
      </c>
      <c r="R11" s="15">
        <v>1</v>
      </c>
      <c r="W11" s="15">
        <f t="shared" si="0"/>
        <v>1</v>
      </c>
      <c r="X11" s="15">
        <f t="shared" si="1"/>
        <v>0</v>
      </c>
      <c r="Y11" s="15">
        <f t="shared" si="2"/>
        <v>0</v>
      </c>
      <c r="Z11" s="15">
        <f t="shared" si="3"/>
        <v>1</v>
      </c>
      <c r="AA11" s="15">
        <f t="shared" si="4"/>
        <v>0</v>
      </c>
    </row>
    <row r="12" spans="1:27" s="15" customFormat="1" x14ac:dyDescent="0.2">
      <c r="A12" s="9" t="s">
        <v>2306</v>
      </c>
      <c r="B12" s="9" t="s">
        <v>2552</v>
      </c>
      <c r="C12" s="11" t="s">
        <v>2100</v>
      </c>
      <c r="D12" s="15" t="s">
        <v>2101</v>
      </c>
      <c r="Q12" s="15">
        <v>1</v>
      </c>
      <c r="R12" s="15">
        <v>1</v>
      </c>
      <c r="W12" s="15">
        <f t="shared" si="0"/>
        <v>2</v>
      </c>
      <c r="X12" s="15">
        <f t="shared" si="1"/>
        <v>0</v>
      </c>
      <c r="Y12" s="15">
        <f t="shared" si="2"/>
        <v>0</v>
      </c>
      <c r="Z12" s="15">
        <f t="shared" si="3"/>
        <v>2</v>
      </c>
      <c r="AA12" s="15">
        <f t="shared" si="4"/>
        <v>0</v>
      </c>
    </row>
    <row r="13" spans="1:27" s="15" customFormat="1" x14ac:dyDescent="0.2">
      <c r="A13" s="15" t="s">
        <v>87</v>
      </c>
      <c r="B13" s="15" t="s">
        <v>2482</v>
      </c>
      <c r="C13" s="19" t="s">
        <v>194</v>
      </c>
      <c r="D13" s="19" t="s">
        <v>195</v>
      </c>
      <c r="H13" s="15">
        <v>1</v>
      </c>
      <c r="J13" s="15">
        <v>1</v>
      </c>
      <c r="M13" s="15">
        <v>1</v>
      </c>
      <c r="W13" s="15">
        <f t="shared" si="0"/>
        <v>3</v>
      </c>
      <c r="X13" s="15">
        <f t="shared" si="1"/>
        <v>3</v>
      </c>
      <c r="Y13" s="15">
        <f t="shared" si="2"/>
        <v>0</v>
      </c>
      <c r="Z13" s="15">
        <f t="shared" si="3"/>
        <v>0</v>
      </c>
      <c r="AA13" s="15">
        <f t="shared" si="4"/>
        <v>0</v>
      </c>
    </row>
    <row r="14" spans="1:27" s="15" customFormat="1" x14ac:dyDescent="0.2">
      <c r="A14" s="15" t="s">
        <v>87</v>
      </c>
      <c r="B14" s="15" t="s">
        <v>2482</v>
      </c>
      <c r="C14" s="15" t="s">
        <v>99</v>
      </c>
      <c r="D14" s="19" t="s">
        <v>232</v>
      </c>
      <c r="H14" s="15">
        <v>1</v>
      </c>
      <c r="J14" s="15">
        <v>1</v>
      </c>
      <c r="L14" s="15">
        <v>1</v>
      </c>
      <c r="M14" s="15">
        <v>1</v>
      </c>
      <c r="N14" s="15">
        <v>1</v>
      </c>
      <c r="W14" s="15">
        <f t="shared" si="0"/>
        <v>5</v>
      </c>
      <c r="X14" s="15">
        <f t="shared" si="1"/>
        <v>4</v>
      </c>
      <c r="Y14" s="15">
        <f t="shared" si="2"/>
        <v>0</v>
      </c>
      <c r="Z14" s="15">
        <f t="shared" si="3"/>
        <v>1</v>
      </c>
      <c r="AA14" s="15">
        <f t="shared" si="4"/>
        <v>0</v>
      </c>
    </row>
    <row r="15" spans="1:27" s="15" customFormat="1" x14ac:dyDescent="0.2">
      <c r="A15" s="15" t="s">
        <v>87</v>
      </c>
      <c r="B15" s="15" t="s">
        <v>2482</v>
      </c>
      <c r="C15" s="15" t="s">
        <v>2337</v>
      </c>
      <c r="D15" s="15" t="s">
        <v>2336</v>
      </c>
      <c r="I15" s="15">
        <v>1</v>
      </c>
      <c r="J15" s="15">
        <v>1</v>
      </c>
      <c r="W15" s="15">
        <f t="shared" si="0"/>
        <v>2</v>
      </c>
      <c r="X15" s="15">
        <f t="shared" si="1"/>
        <v>2</v>
      </c>
      <c r="Y15" s="15">
        <f t="shared" si="2"/>
        <v>0</v>
      </c>
      <c r="Z15" s="15">
        <f t="shared" si="3"/>
        <v>0</v>
      </c>
      <c r="AA15" s="15">
        <f t="shared" si="4"/>
        <v>0</v>
      </c>
    </row>
    <row r="16" spans="1:27" s="15" customFormat="1" x14ac:dyDescent="0.2">
      <c r="A16" s="15" t="s">
        <v>87</v>
      </c>
      <c r="B16" s="15" t="s">
        <v>2482</v>
      </c>
      <c r="C16" s="19" t="s">
        <v>1340</v>
      </c>
      <c r="D16" s="19" t="s">
        <v>322</v>
      </c>
      <c r="H16" s="15">
        <v>1</v>
      </c>
      <c r="J16" s="15">
        <v>1</v>
      </c>
      <c r="Q16" s="15">
        <v>1</v>
      </c>
      <c r="W16" s="15">
        <f t="shared" si="0"/>
        <v>3</v>
      </c>
      <c r="X16" s="15">
        <f t="shared" si="1"/>
        <v>2</v>
      </c>
      <c r="Y16" s="15">
        <f t="shared" si="2"/>
        <v>0</v>
      </c>
      <c r="Z16" s="15">
        <f t="shared" si="3"/>
        <v>1</v>
      </c>
      <c r="AA16" s="15">
        <f t="shared" si="4"/>
        <v>0</v>
      </c>
    </row>
    <row r="17" spans="1:27" s="15" customFormat="1" x14ac:dyDescent="0.2">
      <c r="A17" s="15" t="s">
        <v>87</v>
      </c>
      <c r="B17" s="15" t="s">
        <v>2482</v>
      </c>
      <c r="C17" s="15" t="s">
        <v>144</v>
      </c>
      <c r="D17" s="15" t="s">
        <v>2397</v>
      </c>
      <c r="H17" s="15">
        <v>1</v>
      </c>
      <c r="J17" s="15">
        <v>1</v>
      </c>
      <c r="W17" s="15">
        <f t="shared" si="0"/>
        <v>2</v>
      </c>
      <c r="X17" s="15">
        <f t="shared" si="1"/>
        <v>2</v>
      </c>
      <c r="Y17" s="15">
        <f t="shared" si="2"/>
        <v>0</v>
      </c>
      <c r="Z17" s="15">
        <f t="shared" si="3"/>
        <v>0</v>
      </c>
      <c r="AA17" s="15">
        <f t="shared" si="4"/>
        <v>0</v>
      </c>
    </row>
    <row r="18" spans="1:27" s="15" customFormat="1" x14ac:dyDescent="0.2">
      <c r="A18" s="15" t="s">
        <v>87</v>
      </c>
      <c r="B18" s="15" t="s">
        <v>2482</v>
      </c>
      <c r="C18" s="19" t="s">
        <v>374</v>
      </c>
      <c r="D18" s="19" t="s">
        <v>375</v>
      </c>
      <c r="H18" s="15">
        <v>1</v>
      </c>
      <c r="J18" s="15">
        <v>1</v>
      </c>
      <c r="N18" s="15">
        <v>1</v>
      </c>
      <c r="W18" s="15">
        <f t="shared" si="0"/>
        <v>3</v>
      </c>
      <c r="X18" s="15">
        <f t="shared" si="1"/>
        <v>2</v>
      </c>
      <c r="Y18" s="15">
        <f t="shared" si="2"/>
        <v>0</v>
      </c>
      <c r="Z18" s="15">
        <f t="shared" si="3"/>
        <v>1</v>
      </c>
      <c r="AA18" s="15">
        <f t="shared" si="4"/>
        <v>0</v>
      </c>
    </row>
    <row r="19" spans="1:27" s="15" customFormat="1" x14ac:dyDescent="0.2">
      <c r="A19" s="15" t="s">
        <v>87</v>
      </c>
      <c r="B19" s="15" t="s">
        <v>2482</v>
      </c>
      <c r="C19" s="19" t="s">
        <v>389</v>
      </c>
      <c r="D19" s="19" t="s">
        <v>390</v>
      </c>
      <c r="H19" s="15">
        <v>1</v>
      </c>
      <c r="J19" s="15">
        <v>1</v>
      </c>
      <c r="M19" s="15">
        <v>1</v>
      </c>
      <c r="N19" s="15">
        <v>1</v>
      </c>
      <c r="Q19" s="15">
        <v>1</v>
      </c>
      <c r="W19" s="15">
        <f t="shared" si="0"/>
        <v>5</v>
      </c>
      <c r="X19" s="15">
        <f t="shared" si="1"/>
        <v>3</v>
      </c>
      <c r="Y19" s="15">
        <f t="shared" si="2"/>
        <v>0</v>
      </c>
      <c r="Z19" s="15">
        <f t="shared" si="3"/>
        <v>2</v>
      </c>
      <c r="AA19" s="15">
        <f t="shared" si="4"/>
        <v>0</v>
      </c>
    </row>
    <row r="20" spans="1:27" s="15" customFormat="1" x14ac:dyDescent="0.2">
      <c r="A20" s="15" t="s">
        <v>87</v>
      </c>
      <c r="B20" s="15" t="s">
        <v>2482</v>
      </c>
      <c r="C20" s="19" t="s">
        <v>406</v>
      </c>
      <c r="D20" s="19" t="s">
        <v>407</v>
      </c>
      <c r="H20" s="15">
        <v>1</v>
      </c>
      <c r="J20" s="15">
        <v>1</v>
      </c>
      <c r="L20" s="15">
        <v>1</v>
      </c>
      <c r="W20" s="15">
        <f t="shared" si="0"/>
        <v>3</v>
      </c>
      <c r="X20" s="15">
        <f t="shared" si="1"/>
        <v>3</v>
      </c>
      <c r="Y20" s="15">
        <f t="shared" si="2"/>
        <v>0</v>
      </c>
      <c r="Z20" s="15">
        <f t="shared" si="3"/>
        <v>0</v>
      </c>
      <c r="AA20" s="15">
        <f t="shared" si="4"/>
        <v>0</v>
      </c>
    </row>
    <row r="21" spans="1:27" s="15" customFormat="1" x14ac:dyDescent="0.2">
      <c r="A21" s="15" t="s">
        <v>87</v>
      </c>
      <c r="B21" s="15" t="s">
        <v>2482</v>
      </c>
      <c r="C21" s="19" t="s">
        <v>410</v>
      </c>
      <c r="D21" s="19" t="s">
        <v>411</v>
      </c>
      <c r="H21" s="15">
        <v>1</v>
      </c>
      <c r="J21" s="15">
        <v>1</v>
      </c>
      <c r="W21" s="15">
        <f t="shared" si="0"/>
        <v>2</v>
      </c>
      <c r="X21" s="15">
        <f t="shared" si="1"/>
        <v>2</v>
      </c>
      <c r="Y21" s="15">
        <f t="shared" si="2"/>
        <v>0</v>
      </c>
      <c r="Z21" s="15">
        <f t="shared" si="3"/>
        <v>0</v>
      </c>
      <c r="AA21" s="15">
        <f t="shared" si="4"/>
        <v>0</v>
      </c>
    </row>
    <row r="22" spans="1:27" s="15" customFormat="1" x14ac:dyDescent="0.2">
      <c r="A22" s="15" t="s">
        <v>87</v>
      </c>
      <c r="B22" s="15" t="s">
        <v>2482</v>
      </c>
      <c r="C22" s="15" t="s">
        <v>159</v>
      </c>
      <c r="D22" s="15" t="s">
        <v>2454</v>
      </c>
      <c r="H22" s="15">
        <v>1</v>
      </c>
      <c r="J22" s="15">
        <v>1</v>
      </c>
      <c r="W22" s="15">
        <f t="shared" si="0"/>
        <v>2</v>
      </c>
      <c r="X22" s="15">
        <f t="shared" si="1"/>
        <v>2</v>
      </c>
      <c r="Y22" s="15">
        <f t="shared" si="2"/>
        <v>0</v>
      </c>
      <c r="Z22" s="15">
        <f t="shared" si="3"/>
        <v>0</v>
      </c>
      <c r="AA22" s="15">
        <f t="shared" si="4"/>
        <v>0</v>
      </c>
    </row>
    <row r="23" spans="1:27" s="15" customFormat="1" x14ac:dyDescent="0.2">
      <c r="A23" s="15" t="s">
        <v>87</v>
      </c>
      <c r="B23" s="15" t="s">
        <v>2482</v>
      </c>
      <c r="C23" s="15" t="s">
        <v>164</v>
      </c>
      <c r="D23" s="15" t="s">
        <v>2425</v>
      </c>
      <c r="H23" s="15">
        <v>1</v>
      </c>
      <c r="J23" s="15">
        <v>1</v>
      </c>
      <c r="W23" s="15">
        <f t="shared" si="0"/>
        <v>2</v>
      </c>
      <c r="X23" s="15">
        <f t="shared" si="1"/>
        <v>2</v>
      </c>
      <c r="Y23" s="15">
        <f t="shared" si="2"/>
        <v>0</v>
      </c>
      <c r="Z23" s="15">
        <f t="shared" si="3"/>
        <v>0</v>
      </c>
      <c r="AA23" s="15">
        <f t="shared" si="4"/>
        <v>0</v>
      </c>
    </row>
    <row r="24" spans="1:27" s="15" customFormat="1" x14ac:dyDescent="0.2">
      <c r="A24" s="15" t="s">
        <v>87</v>
      </c>
      <c r="B24" s="15" t="s">
        <v>2482</v>
      </c>
      <c r="C24" s="19" t="s">
        <v>468</v>
      </c>
      <c r="D24" s="19" t="s">
        <v>469</v>
      </c>
      <c r="H24" s="15">
        <v>1</v>
      </c>
      <c r="J24" s="15">
        <v>1</v>
      </c>
      <c r="N24" s="15">
        <v>1</v>
      </c>
      <c r="W24" s="15">
        <f t="shared" si="0"/>
        <v>3</v>
      </c>
      <c r="X24" s="15">
        <f t="shared" si="1"/>
        <v>2</v>
      </c>
      <c r="Y24" s="15">
        <f t="shared" si="2"/>
        <v>0</v>
      </c>
      <c r="Z24" s="15">
        <f t="shared" si="3"/>
        <v>1</v>
      </c>
      <c r="AA24" s="15">
        <f t="shared" si="4"/>
        <v>0</v>
      </c>
    </row>
    <row r="25" spans="1:27" s="15" customFormat="1" x14ac:dyDescent="0.2">
      <c r="A25" s="15" t="s">
        <v>87</v>
      </c>
      <c r="B25" s="15" t="s">
        <v>2482</v>
      </c>
      <c r="C25" s="20" t="s">
        <v>1380</v>
      </c>
      <c r="D25" s="15" t="s">
        <v>2443</v>
      </c>
      <c r="J25" s="15">
        <v>1</v>
      </c>
      <c r="Q25" s="15">
        <v>1</v>
      </c>
      <c r="W25" s="15">
        <f t="shared" si="0"/>
        <v>2</v>
      </c>
      <c r="X25" s="15">
        <f t="shared" si="1"/>
        <v>1</v>
      </c>
      <c r="Y25" s="15">
        <f t="shared" si="2"/>
        <v>0</v>
      </c>
      <c r="Z25" s="15">
        <f t="shared" si="3"/>
        <v>1</v>
      </c>
      <c r="AA25" s="15">
        <f t="shared" si="4"/>
        <v>0</v>
      </c>
    </row>
    <row r="26" spans="1:27" s="15" customFormat="1" x14ac:dyDescent="0.2">
      <c r="A26" s="15" t="s">
        <v>87</v>
      </c>
      <c r="B26" s="15" t="s">
        <v>2482</v>
      </c>
      <c r="C26" s="15" t="s">
        <v>175</v>
      </c>
      <c r="D26" s="20" t="s">
        <v>2446</v>
      </c>
      <c r="H26" s="15">
        <v>1</v>
      </c>
      <c r="J26" s="15">
        <v>1</v>
      </c>
      <c r="W26" s="15">
        <f t="shared" si="0"/>
        <v>2</v>
      </c>
      <c r="X26" s="15">
        <f t="shared" si="1"/>
        <v>2</v>
      </c>
      <c r="Y26" s="15">
        <f t="shared" si="2"/>
        <v>0</v>
      </c>
      <c r="Z26" s="15">
        <f t="shared" si="3"/>
        <v>0</v>
      </c>
      <c r="AA26" s="15">
        <f t="shared" si="4"/>
        <v>0</v>
      </c>
    </row>
    <row r="27" spans="1:27" s="15" customFormat="1" x14ac:dyDescent="0.2">
      <c r="A27" s="15" t="s">
        <v>87</v>
      </c>
      <c r="B27" s="15" t="s">
        <v>2482</v>
      </c>
      <c r="C27" s="19" t="s">
        <v>472</v>
      </c>
      <c r="D27" s="19" t="s">
        <v>473</v>
      </c>
      <c r="H27" s="15">
        <v>1</v>
      </c>
      <c r="J27" s="15">
        <v>1</v>
      </c>
      <c r="N27" s="15">
        <v>1</v>
      </c>
      <c r="W27" s="15">
        <f t="shared" si="0"/>
        <v>3</v>
      </c>
      <c r="X27" s="15">
        <f t="shared" si="1"/>
        <v>2</v>
      </c>
      <c r="Y27" s="15">
        <f t="shared" si="2"/>
        <v>0</v>
      </c>
      <c r="Z27" s="15">
        <f t="shared" si="3"/>
        <v>1</v>
      </c>
      <c r="AA27" s="15">
        <f t="shared" si="4"/>
        <v>0</v>
      </c>
    </row>
    <row r="28" spans="1:27" s="15" customFormat="1" x14ac:dyDescent="0.2">
      <c r="A28" s="15" t="s">
        <v>87</v>
      </c>
      <c r="B28" s="15" t="s">
        <v>2482</v>
      </c>
      <c r="C28" s="19" t="s">
        <v>497</v>
      </c>
      <c r="D28" s="19" t="s">
        <v>498</v>
      </c>
      <c r="H28" s="15">
        <v>1</v>
      </c>
      <c r="J28" s="15">
        <v>1</v>
      </c>
      <c r="W28" s="15">
        <f t="shared" si="0"/>
        <v>2</v>
      </c>
      <c r="X28" s="15">
        <f t="shared" si="1"/>
        <v>2</v>
      </c>
      <c r="Y28" s="15">
        <f t="shared" si="2"/>
        <v>0</v>
      </c>
      <c r="Z28" s="15">
        <f t="shared" si="3"/>
        <v>0</v>
      </c>
      <c r="AA28" s="15">
        <f t="shared" si="4"/>
        <v>0</v>
      </c>
    </row>
    <row r="29" spans="1:27" s="15" customFormat="1" x14ac:dyDescent="0.2">
      <c r="A29" s="15" t="s">
        <v>87</v>
      </c>
      <c r="B29" s="15" t="s">
        <v>2482</v>
      </c>
      <c r="C29" s="19" t="s">
        <v>1384</v>
      </c>
      <c r="D29" s="20" t="s">
        <v>2410</v>
      </c>
      <c r="J29" s="15">
        <v>1</v>
      </c>
      <c r="Q29" s="15">
        <v>1</v>
      </c>
      <c r="W29" s="15">
        <f t="shared" si="0"/>
        <v>2</v>
      </c>
      <c r="X29" s="15">
        <f t="shared" si="1"/>
        <v>1</v>
      </c>
      <c r="Y29" s="15">
        <f t="shared" si="2"/>
        <v>0</v>
      </c>
      <c r="Z29" s="15">
        <f t="shared" si="3"/>
        <v>1</v>
      </c>
      <c r="AA29" s="15">
        <f t="shared" si="4"/>
        <v>0</v>
      </c>
    </row>
    <row r="30" spans="1:27" s="15" customFormat="1" x14ac:dyDescent="0.2">
      <c r="A30" s="15" t="s">
        <v>2480</v>
      </c>
      <c r="B30" s="9" t="s">
        <v>2308</v>
      </c>
      <c r="C30" s="19" t="s">
        <v>205</v>
      </c>
      <c r="D30" s="19" t="s">
        <v>206</v>
      </c>
      <c r="Q30" s="15">
        <v>1</v>
      </c>
      <c r="W30" s="15">
        <f t="shared" si="0"/>
        <v>1</v>
      </c>
      <c r="X30" s="15">
        <f t="shared" si="1"/>
        <v>0</v>
      </c>
      <c r="Y30" s="15">
        <f t="shared" si="2"/>
        <v>0</v>
      </c>
      <c r="Z30" s="15">
        <f t="shared" si="3"/>
        <v>1</v>
      </c>
      <c r="AA30" s="15">
        <f t="shared" si="4"/>
        <v>0</v>
      </c>
    </row>
    <row r="31" spans="1:27" s="15" customFormat="1" x14ac:dyDescent="0.2">
      <c r="A31" s="15" t="s">
        <v>2480</v>
      </c>
      <c r="B31" s="9" t="s">
        <v>2308</v>
      </c>
      <c r="C31" s="19" t="s">
        <v>235</v>
      </c>
      <c r="D31" s="19" t="s">
        <v>73</v>
      </c>
      <c r="H31" s="15">
        <v>1</v>
      </c>
      <c r="L31" s="15">
        <v>1</v>
      </c>
      <c r="M31" s="15">
        <v>1</v>
      </c>
      <c r="N31" s="15">
        <v>1</v>
      </c>
      <c r="U31" s="15">
        <v>1</v>
      </c>
      <c r="W31" s="15">
        <f t="shared" si="0"/>
        <v>5</v>
      </c>
      <c r="X31" s="15">
        <f t="shared" si="1"/>
        <v>3</v>
      </c>
      <c r="Y31" s="15">
        <f t="shared" si="2"/>
        <v>0</v>
      </c>
      <c r="Z31" s="15">
        <f t="shared" si="3"/>
        <v>1</v>
      </c>
      <c r="AA31" s="15">
        <f t="shared" si="4"/>
        <v>1</v>
      </c>
    </row>
    <row r="32" spans="1:27" s="15" customFormat="1" x14ac:dyDescent="0.2">
      <c r="A32" s="15" t="s">
        <v>2480</v>
      </c>
      <c r="B32" s="9" t="s">
        <v>2308</v>
      </c>
      <c r="C32" s="15" t="s">
        <v>242</v>
      </c>
      <c r="D32" s="19" t="s">
        <v>243</v>
      </c>
      <c r="J32" s="15">
        <v>1</v>
      </c>
      <c r="K32" s="15">
        <v>1</v>
      </c>
      <c r="M32" s="15">
        <v>1</v>
      </c>
      <c r="N32" s="15">
        <v>1</v>
      </c>
      <c r="U32" s="15">
        <v>1</v>
      </c>
      <c r="W32" s="15">
        <f t="shared" si="0"/>
        <v>5</v>
      </c>
      <c r="X32" s="15">
        <f t="shared" si="1"/>
        <v>3</v>
      </c>
      <c r="Y32" s="15">
        <f t="shared" si="2"/>
        <v>0</v>
      </c>
      <c r="Z32" s="15">
        <f t="shared" si="3"/>
        <v>1</v>
      </c>
      <c r="AA32" s="15">
        <f t="shared" si="4"/>
        <v>1</v>
      </c>
    </row>
    <row r="33" spans="1:27" s="15" customFormat="1" x14ac:dyDescent="0.2">
      <c r="A33" s="15" t="s">
        <v>2480</v>
      </c>
      <c r="B33" s="9" t="s">
        <v>2308</v>
      </c>
      <c r="C33" s="19" t="s">
        <v>244</v>
      </c>
      <c r="D33" s="19" t="s">
        <v>245</v>
      </c>
      <c r="Q33" s="15">
        <v>1</v>
      </c>
      <c r="W33" s="15">
        <f t="shared" si="0"/>
        <v>1</v>
      </c>
      <c r="X33" s="15">
        <f t="shared" si="1"/>
        <v>0</v>
      </c>
      <c r="Y33" s="15">
        <f t="shared" si="2"/>
        <v>0</v>
      </c>
      <c r="Z33" s="15">
        <f t="shared" si="3"/>
        <v>1</v>
      </c>
      <c r="AA33" s="15">
        <f t="shared" si="4"/>
        <v>0</v>
      </c>
    </row>
    <row r="34" spans="1:27" s="15" customFormat="1" x14ac:dyDescent="0.2">
      <c r="A34" s="9" t="s">
        <v>2480</v>
      </c>
      <c r="B34" s="9" t="s">
        <v>2308</v>
      </c>
      <c r="C34" s="19" t="s">
        <v>1392</v>
      </c>
      <c r="D34" s="19" t="s">
        <v>2358</v>
      </c>
      <c r="M34" s="15">
        <v>1</v>
      </c>
      <c r="W34" s="15">
        <f t="shared" si="0"/>
        <v>1</v>
      </c>
      <c r="X34" s="15">
        <f t="shared" si="1"/>
        <v>1</v>
      </c>
      <c r="Y34" s="15">
        <f t="shared" si="2"/>
        <v>0</v>
      </c>
      <c r="Z34" s="15">
        <f t="shared" si="3"/>
        <v>0</v>
      </c>
      <c r="AA34" s="15">
        <f t="shared" si="4"/>
        <v>0</v>
      </c>
    </row>
    <row r="35" spans="1:27" s="15" customFormat="1" x14ac:dyDescent="0.2">
      <c r="A35" s="9" t="s">
        <v>2480</v>
      </c>
      <c r="B35" s="9" t="s">
        <v>2308</v>
      </c>
      <c r="C35" s="19" t="s">
        <v>1393</v>
      </c>
      <c r="D35" s="19" t="s">
        <v>2359</v>
      </c>
      <c r="M35" s="15">
        <v>1</v>
      </c>
      <c r="W35" s="15">
        <f t="shared" si="0"/>
        <v>1</v>
      </c>
      <c r="X35" s="15">
        <f t="shared" si="1"/>
        <v>1</v>
      </c>
      <c r="Y35" s="15">
        <f t="shared" si="2"/>
        <v>0</v>
      </c>
      <c r="Z35" s="15">
        <f t="shared" si="3"/>
        <v>0</v>
      </c>
      <c r="AA35" s="15">
        <f t="shared" si="4"/>
        <v>0</v>
      </c>
    </row>
    <row r="36" spans="1:27" s="15" customFormat="1" x14ac:dyDescent="0.2">
      <c r="A36" s="15" t="s">
        <v>2480</v>
      </c>
      <c r="B36" s="9" t="s">
        <v>2308</v>
      </c>
      <c r="C36" s="15" t="s">
        <v>273</v>
      </c>
      <c r="D36" s="19" t="s">
        <v>274</v>
      </c>
      <c r="H36" s="15">
        <v>1</v>
      </c>
      <c r="Q36" s="15">
        <v>1</v>
      </c>
      <c r="U36" s="15">
        <v>1</v>
      </c>
      <c r="W36" s="15">
        <f t="shared" si="0"/>
        <v>3</v>
      </c>
      <c r="X36" s="15">
        <f t="shared" si="1"/>
        <v>1</v>
      </c>
      <c r="Y36" s="15">
        <f t="shared" si="2"/>
        <v>0</v>
      </c>
      <c r="Z36" s="15">
        <f t="shared" si="3"/>
        <v>1</v>
      </c>
      <c r="AA36" s="15">
        <f t="shared" si="4"/>
        <v>1</v>
      </c>
    </row>
    <row r="37" spans="1:27" s="15" customFormat="1" x14ac:dyDescent="0.2">
      <c r="A37" s="15" t="s">
        <v>2480</v>
      </c>
      <c r="B37" s="9" t="s">
        <v>2308</v>
      </c>
      <c r="C37" s="15" t="s">
        <v>275</v>
      </c>
      <c r="D37" s="15" t="s">
        <v>33</v>
      </c>
      <c r="H37" s="15">
        <v>1</v>
      </c>
      <c r="J37" s="15">
        <v>1</v>
      </c>
      <c r="K37" s="15">
        <v>1</v>
      </c>
      <c r="L37" s="15">
        <v>1</v>
      </c>
      <c r="N37" s="15">
        <v>1</v>
      </c>
      <c r="P37" s="15">
        <v>1</v>
      </c>
      <c r="T37" s="15">
        <v>1</v>
      </c>
      <c r="U37" s="15">
        <v>1</v>
      </c>
      <c r="W37" s="15">
        <f t="shared" si="0"/>
        <v>8</v>
      </c>
      <c r="X37" s="15">
        <f t="shared" si="1"/>
        <v>4</v>
      </c>
      <c r="Y37" s="15">
        <f t="shared" si="2"/>
        <v>0</v>
      </c>
      <c r="Z37" s="15">
        <f t="shared" si="3"/>
        <v>2</v>
      </c>
      <c r="AA37" s="15">
        <f t="shared" si="4"/>
        <v>2</v>
      </c>
    </row>
    <row r="38" spans="1:27" s="15" customFormat="1" x14ac:dyDescent="0.2">
      <c r="A38" s="15" t="s">
        <v>2480</v>
      </c>
      <c r="B38" s="9" t="s">
        <v>2308</v>
      </c>
      <c r="C38" s="19" t="s">
        <v>276</v>
      </c>
      <c r="D38" s="19" t="s">
        <v>277</v>
      </c>
      <c r="N38" s="15">
        <v>1</v>
      </c>
      <c r="U38" s="15">
        <v>1</v>
      </c>
      <c r="W38" s="15">
        <f t="shared" si="0"/>
        <v>2</v>
      </c>
      <c r="X38" s="15">
        <f t="shared" si="1"/>
        <v>0</v>
      </c>
      <c r="Y38" s="15">
        <f t="shared" si="2"/>
        <v>0</v>
      </c>
      <c r="Z38" s="15">
        <f t="shared" si="3"/>
        <v>1</v>
      </c>
      <c r="AA38" s="15">
        <f t="shared" si="4"/>
        <v>1</v>
      </c>
    </row>
    <row r="39" spans="1:27" s="15" customFormat="1" x14ac:dyDescent="0.2">
      <c r="A39" s="15" t="s">
        <v>2480</v>
      </c>
      <c r="B39" s="9" t="s">
        <v>2308</v>
      </c>
      <c r="C39" s="19" t="s">
        <v>278</v>
      </c>
      <c r="D39" s="19" t="s">
        <v>279</v>
      </c>
      <c r="U39" s="15">
        <v>1</v>
      </c>
      <c r="W39" s="15">
        <f t="shared" si="0"/>
        <v>1</v>
      </c>
      <c r="X39" s="15">
        <f t="shared" si="1"/>
        <v>0</v>
      </c>
      <c r="Y39" s="15">
        <f t="shared" si="2"/>
        <v>0</v>
      </c>
      <c r="Z39" s="15">
        <f t="shared" si="3"/>
        <v>0</v>
      </c>
      <c r="AA39" s="15">
        <f t="shared" si="4"/>
        <v>1</v>
      </c>
    </row>
    <row r="40" spans="1:27" s="15" customFormat="1" x14ac:dyDescent="0.2">
      <c r="A40" s="15" t="s">
        <v>2480</v>
      </c>
      <c r="B40" s="9" t="s">
        <v>2308</v>
      </c>
      <c r="C40" s="19" t="s">
        <v>280</v>
      </c>
      <c r="D40" s="19" t="s">
        <v>281</v>
      </c>
      <c r="L40" s="15">
        <v>1</v>
      </c>
      <c r="U40" s="15">
        <v>1</v>
      </c>
      <c r="W40" s="15">
        <f t="shared" si="0"/>
        <v>2</v>
      </c>
      <c r="X40" s="15">
        <f t="shared" si="1"/>
        <v>1</v>
      </c>
      <c r="Y40" s="15">
        <f t="shared" si="2"/>
        <v>0</v>
      </c>
      <c r="Z40" s="15">
        <f t="shared" si="3"/>
        <v>0</v>
      </c>
      <c r="AA40" s="15">
        <f t="shared" si="4"/>
        <v>1</v>
      </c>
    </row>
    <row r="41" spans="1:27" s="15" customFormat="1" x14ac:dyDescent="0.2">
      <c r="A41" s="15" t="s">
        <v>2480</v>
      </c>
      <c r="B41" s="9" t="s">
        <v>2308</v>
      </c>
      <c r="C41" s="19" t="s">
        <v>282</v>
      </c>
      <c r="D41" s="19" t="s">
        <v>283</v>
      </c>
      <c r="L41" s="15">
        <v>1</v>
      </c>
      <c r="U41" s="15">
        <v>1</v>
      </c>
      <c r="W41" s="15">
        <f t="shared" si="0"/>
        <v>2</v>
      </c>
      <c r="X41" s="15">
        <f t="shared" si="1"/>
        <v>1</v>
      </c>
      <c r="Y41" s="15">
        <f t="shared" si="2"/>
        <v>0</v>
      </c>
      <c r="Z41" s="15">
        <f t="shared" si="3"/>
        <v>0</v>
      </c>
      <c r="AA41" s="15">
        <f t="shared" si="4"/>
        <v>1</v>
      </c>
    </row>
    <row r="42" spans="1:27" s="15" customFormat="1" x14ac:dyDescent="0.2">
      <c r="A42" s="15" t="s">
        <v>2480</v>
      </c>
      <c r="B42" s="9" t="s">
        <v>2308</v>
      </c>
      <c r="C42" s="15" t="s">
        <v>1326</v>
      </c>
      <c r="D42" s="15" t="s">
        <v>33</v>
      </c>
      <c r="H42" s="15">
        <v>1</v>
      </c>
      <c r="K42" s="15">
        <v>1</v>
      </c>
      <c r="L42" s="15">
        <v>1</v>
      </c>
      <c r="M42" s="15">
        <v>1</v>
      </c>
      <c r="N42" s="15">
        <v>1</v>
      </c>
      <c r="W42" s="15">
        <f t="shared" si="0"/>
        <v>5</v>
      </c>
      <c r="X42" s="15">
        <f t="shared" si="1"/>
        <v>4</v>
      </c>
      <c r="Y42" s="15">
        <f t="shared" si="2"/>
        <v>0</v>
      </c>
      <c r="Z42" s="15">
        <f t="shared" si="3"/>
        <v>1</v>
      </c>
      <c r="AA42" s="15">
        <f t="shared" si="4"/>
        <v>0</v>
      </c>
    </row>
    <row r="43" spans="1:27" s="15" customFormat="1" x14ac:dyDescent="0.2">
      <c r="A43" s="15" t="s">
        <v>2480</v>
      </c>
      <c r="B43" s="9" t="s">
        <v>2308</v>
      </c>
      <c r="C43" s="19" t="s">
        <v>287</v>
      </c>
      <c r="D43" s="19" t="s">
        <v>288</v>
      </c>
      <c r="H43" s="15">
        <v>1</v>
      </c>
      <c r="L43" s="15">
        <v>1</v>
      </c>
      <c r="N43" s="15">
        <v>1</v>
      </c>
      <c r="U43" s="15">
        <v>1</v>
      </c>
      <c r="W43" s="15">
        <f t="shared" si="0"/>
        <v>4</v>
      </c>
      <c r="X43" s="15">
        <f t="shared" si="1"/>
        <v>2</v>
      </c>
      <c r="Y43" s="15">
        <f t="shared" si="2"/>
        <v>0</v>
      </c>
      <c r="Z43" s="15">
        <f t="shared" si="3"/>
        <v>1</v>
      </c>
      <c r="AA43" s="15">
        <f t="shared" si="4"/>
        <v>1</v>
      </c>
    </row>
    <row r="44" spans="1:27" s="15" customFormat="1" x14ac:dyDescent="0.2">
      <c r="A44" s="15" t="s">
        <v>2480</v>
      </c>
      <c r="B44" s="9" t="s">
        <v>2308</v>
      </c>
      <c r="C44" s="19" t="s">
        <v>289</v>
      </c>
      <c r="D44" s="19" t="s">
        <v>290</v>
      </c>
      <c r="H44" s="15">
        <v>1</v>
      </c>
      <c r="M44" s="15">
        <v>1</v>
      </c>
      <c r="N44" s="15">
        <v>1</v>
      </c>
      <c r="Q44" s="15">
        <v>1</v>
      </c>
      <c r="U44" s="15">
        <v>1</v>
      </c>
      <c r="W44" s="15">
        <f t="shared" si="0"/>
        <v>5</v>
      </c>
      <c r="X44" s="15">
        <f t="shared" si="1"/>
        <v>2</v>
      </c>
      <c r="Y44" s="15">
        <f t="shared" si="2"/>
        <v>0</v>
      </c>
      <c r="Z44" s="15">
        <f t="shared" si="3"/>
        <v>2</v>
      </c>
      <c r="AA44" s="15">
        <f t="shared" si="4"/>
        <v>1</v>
      </c>
    </row>
    <row r="45" spans="1:27" s="15" customFormat="1" x14ac:dyDescent="0.2">
      <c r="A45" s="15" t="s">
        <v>2480</v>
      </c>
      <c r="B45" s="9" t="s">
        <v>2308</v>
      </c>
      <c r="C45" s="19" t="s">
        <v>1334</v>
      </c>
      <c r="D45" s="19" t="s">
        <v>1335</v>
      </c>
      <c r="H45" s="15">
        <v>1</v>
      </c>
      <c r="Q45" s="15">
        <v>1</v>
      </c>
      <c r="W45" s="15">
        <f t="shared" si="0"/>
        <v>2</v>
      </c>
      <c r="X45" s="15">
        <f t="shared" si="1"/>
        <v>1</v>
      </c>
      <c r="Y45" s="15">
        <f t="shared" si="2"/>
        <v>0</v>
      </c>
      <c r="Z45" s="15">
        <f t="shared" si="3"/>
        <v>1</v>
      </c>
      <c r="AA45" s="15">
        <f t="shared" si="4"/>
        <v>0</v>
      </c>
    </row>
    <row r="46" spans="1:27" s="15" customFormat="1" x14ac:dyDescent="0.2">
      <c r="A46" s="15" t="s">
        <v>2480</v>
      </c>
      <c r="B46" s="9" t="s">
        <v>2308</v>
      </c>
      <c r="C46" s="19" t="s">
        <v>1332</v>
      </c>
      <c r="D46" s="19" t="s">
        <v>1333</v>
      </c>
      <c r="Q46" s="15">
        <v>1</v>
      </c>
      <c r="W46" s="15">
        <f t="shared" si="0"/>
        <v>1</v>
      </c>
      <c r="X46" s="15">
        <f t="shared" si="1"/>
        <v>0</v>
      </c>
      <c r="Y46" s="15">
        <f t="shared" si="2"/>
        <v>0</v>
      </c>
      <c r="Z46" s="15">
        <f t="shared" si="3"/>
        <v>1</v>
      </c>
      <c r="AA46" s="15">
        <f t="shared" si="4"/>
        <v>0</v>
      </c>
    </row>
    <row r="47" spans="1:27" s="15" customFormat="1" x14ac:dyDescent="0.2">
      <c r="A47" s="15" t="s">
        <v>2480</v>
      </c>
      <c r="B47" s="9" t="s">
        <v>2308</v>
      </c>
      <c r="C47" s="19" t="s">
        <v>291</v>
      </c>
      <c r="D47" s="19" t="s">
        <v>292</v>
      </c>
      <c r="H47" s="15">
        <v>1</v>
      </c>
      <c r="Q47" s="15">
        <v>1</v>
      </c>
      <c r="W47" s="15">
        <f t="shared" si="0"/>
        <v>2</v>
      </c>
      <c r="X47" s="15">
        <f t="shared" si="1"/>
        <v>1</v>
      </c>
      <c r="Y47" s="15">
        <f t="shared" si="2"/>
        <v>0</v>
      </c>
      <c r="Z47" s="15">
        <f t="shared" si="3"/>
        <v>1</v>
      </c>
      <c r="AA47" s="15">
        <f t="shared" si="4"/>
        <v>0</v>
      </c>
    </row>
    <row r="48" spans="1:27" s="15" customFormat="1" x14ac:dyDescent="0.2">
      <c r="A48" s="15" t="s">
        <v>2480</v>
      </c>
      <c r="B48" s="9" t="s">
        <v>2308</v>
      </c>
      <c r="C48" s="19" t="s">
        <v>121</v>
      </c>
      <c r="D48" s="19" t="s">
        <v>325</v>
      </c>
      <c r="H48" s="15">
        <v>1</v>
      </c>
      <c r="J48" s="15">
        <v>1</v>
      </c>
      <c r="K48" s="15">
        <v>1</v>
      </c>
      <c r="L48" s="15">
        <v>1</v>
      </c>
      <c r="M48" s="15">
        <v>1</v>
      </c>
      <c r="W48" s="15">
        <f t="shared" si="0"/>
        <v>5</v>
      </c>
      <c r="X48" s="15">
        <f t="shared" si="1"/>
        <v>5</v>
      </c>
      <c r="Y48" s="15">
        <f t="shared" si="2"/>
        <v>0</v>
      </c>
      <c r="Z48" s="15">
        <f t="shared" si="3"/>
        <v>0</v>
      </c>
      <c r="AA48" s="15">
        <f t="shared" si="4"/>
        <v>0</v>
      </c>
    </row>
    <row r="49" spans="1:27" s="15" customFormat="1" x14ac:dyDescent="0.2">
      <c r="A49" s="15" t="s">
        <v>2480</v>
      </c>
      <c r="B49" s="9" t="s">
        <v>2308</v>
      </c>
      <c r="C49" s="19" t="s">
        <v>352</v>
      </c>
      <c r="D49" s="19" t="s">
        <v>353</v>
      </c>
      <c r="L49" s="15">
        <v>1</v>
      </c>
      <c r="U49" s="15">
        <v>1</v>
      </c>
      <c r="W49" s="15">
        <f t="shared" si="0"/>
        <v>2</v>
      </c>
      <c r="X49" s="15">
        <f t="shared" si="1"/>
        <v>1</v>
      </c>
      <c r="Y49" s="15">
        <f t="shared" si="2"/>
        <v>0</v>
      </c>
      <c r="Z49" s="15">
        <f t="shared" si="3"/>
        <v>0</v>
      </c>
      <c r="AA49" s="15">
        <f t="shared" si="4"/>
        <v>1</v>
      </c>
    </row>
    <row r="50" spans="1:27" s="15" customFormat="1" x14ac:dyDescent="0.2">
      <c r="A50" s="15" t="s">
        <v>2480</v>
      </c>
      <c r="B50" s="9" t="s">
        <v>2308</v>
      </c>
      <c r="C50" s="14" t="s">
        <v>2493</v>
      </c>
      <c r="D50" s="14" t="s">
        <v>2494</v>
      </c>
      <c r="E50" s="14"/>
      <c r="F50" s="14"/>
      <c r="G50" s="14"/>
      <c r="H50" s="14"/>
      <c r="I50" s="14"/>
      <c r="J50" s="14"/>
      <c r="M50" s="14"/>
      <c r="N50" s="15">
        <v>1</v>
      </c>
      <c r="P50" s="14"/>
      <c r="Q50" s="14"/>
      <c r="S50" s="14"/>
      <c r="U50" s="14"/>
      <c r="V50" s="14"/>
      <c r="W50" s="15">
        <f t="shared" si="0"/>
        <v>1</v>
      </c>
      <c r="X50" s="15">
        <f t="shared" si="1"/>
        <v>0</v>
      </c>
      <c r="Y50" s="15">
        <f t="shared" si="2"/>
        <v>0</v>
      </c>
      <c r="Z50" s="15">
        <f t="shared" si="3"/>
        <v>1</v>
      </c>
      <c r="AA50" s="15">
        <f t="shared" si="4"/>
        <v>0</v>
      </c>
    </row>
    <row r="51" spans="1:27" s="15" customFormat="1" x14ac:dyDescent="0.2">
      <c r="A51" s="15" t="s">
        <v>2480</v>
      </c>
      <c r="B51" s="9" t="s">
        <v>2308</v>
      </c>
      <c r="C51" s="19" t="s">
        <v>382</v>
      </c>
      <c r="D51" s="19" t="s">
        <v>33</v>
      </c>
      <c r="U51" s="15">
        <v>1</v>
      </c>
      <c r="W51" s="15">
        <f t="shared" si="0"/>
        <v>1</v>
      </c>
      <c r="X51" s="15">
        <f t="shared" si="1"/>
        <v>0</v>
      </c>
      <c r="Y51" s="15">
        <f t="shared" si="2"/>
        <v>0</v>
      </c>
      <c r="Z51" s="15">
        <f t="shared" si="3"/>
        <v>0</v>
      </c>
      <c r="AA51" s="15">
        <f t="shared" si="4"/>
        <v>1</v>
      </c>
    </row>
    <row r="52" spans="1:27" s="15" customFormat="1" x14ac:dyDescent="0.2">
      <c r="A52" s="15" t="s">
        <v>2480</v>
      </c>
      <c r="B52" s="15" t="s">
        <v>2308</v>
      </c>
      <c r="C52" s="19" t="s">
        <v>391</v>
      </c>
      <c r="D52" s="19" t="s">
        <v>392</v>
      </c>
      <c r="M52" s="15">
        <v>1</v>
      </c>
      <c r="W52" s="15">
        <f t="shared" si="0"/>
        <v>1</v>
      </c>
      <c r="X52" s="15">
        <f t="shared" si="1"/>
        <v>1</v>
      </c>
      <c r="Y52" s="15">
        <f t="shared" si="2"/>
        <v>0</v>
      </c>
      <c r="Z52" s="15">
        <f t="shared" si="3"/>
        <v>0</v>
      </c>
      <c r="AA52" s="15">
        <f t="shared" si="4"/>
        <v>0</v>
      </c>
    </row>
    <row r="53" spans="1:27" s="15" customFormat="1" x14ac:dyDescent="0.2">
      <c r="A53" s="15" t="s">
        <v>2480</v>
      </c>
      <c r="B53" s="9" t="s">
        <v>2308</v>
      </c>
      <c r="C53" s="15" t="s">
        <v>463</v>
      </c>
      <c r="D53" s="19" t="s">
        <v>464</v>
      </c>
      <c r="Q53" s="15">
        <v>1</v>
      </c>
      <c r="W53" s="15">
        <f t="shared" si="0"/>
        <v>1</v>
      </c>
      <c r="X53" s="15">
        <f t="shared" si="1"/>
        <v>0</v>
      </c>
      <c r="Y53" s="15">
        <f t="shared" si="2"/>
        <v>0</v>
      </c>
      <c r="Z53" s="15">
        <f t="shared" si="3"/>
        <v>1</v>
      </c>
      <c r="AA53" s="15">
        <f t="shared" si="4"/>
        <v>0</v>
      </c>
    </row>
    <row r="54" spans="1:27" s="15" customFormat="1" x14ac:dyDescent="0.2">
      <c r="A54" s="15" t="s">
        <v>2480</v>
      </c>
      <c r="B54" s="9" t="s">
        <v>2308</v>
      </c>
      <c r="C54" s="15" t="s">
        <v>465</v>
      </c>
      <c r="D54" s="19" t="s">
        <v>466</v>
      </c>
      <c r="N54" s="15">
        <v>1</v>
      </c>
      <c r="Q54" s="15">
        <v>1</v>
      </c>
      <c r="U54" s="15">
        <v>1</v>
      </c>
      <c r="W54" s="15">
        <f t="shared" si="0"/>
        <v>3</v>
      </c>
      <c r="X54" s="15">
        <f t="shared" si="1"/>
        <v>0</v>
      </c>
      <c r="Y54" s="15">
        <f t="shared" si="2"/>
        <v>0</v>
      </c>
      <c r="Z54" s="15">
        <f t="shared" si="3"/>
        <v>2</v>
      </c>
      <c r="AA54" s="15">
        <f t="shared" si="4"/>
        <v>1</v>
      </c>
    </row>
    <row r="55" spans="1:27" s="15" customFormat="1" x14ac:dyDescent="0.2">
      <c r="A55" s="15" t="s">
        <v>2480</v>
      </c>
      <c r="B55" s="9" t="s">
        <v>2308</v>
      </c>
      <c r="C55" s="15" t="s">
        <v>1327</v>
      </c>
      <c r="D55" s="15" t="s">
        <v>83</v>
      </c>
      <c r="H55" s="15">
        <v>1</v>
      </c>
      <c r="K55" s="15">
        <v>1</v>
      </c>
      <c r="M55" s="15">
        <v>1</v>
      </c>
      <c r="N55" s="15">
        <v>1</v>
      </c>
      <c r="T55" s="15">
        <v>1</v>
      </c>
      <c r="W55" s="15">
        <f t="shared" si="0"/>
        <v>5</v>
      </c>
      <c r="X55" s="15">
        <f t="shared" si="1"/>
        <v>3</v>
      </c>
      <c r="Y55" s="15">
        <f t="shared" si="2"/>
        <v>0</v>
      </c>
      <c r="Z55" s="15">
        <f t="shared" si="3"/>
        <v>1</v>
      </c>
      <c r="AA55" s="15">
        <f t="shared" si="4"/>
        <v>1</v>
      </c>
    </row>
    <row r="56" spans="1:27" s="15" customFormat="1" x14ac:dyDescent="0.2">
      <c r="A56" s="15" t="s">
        <v>2480</v>
      </c>
      <c r="B56" s="9" t="s">
        <v>2308</v>
      </c>
      <c r="C56" s="15" t="s">
        <v>82</v>
      </c>
      <c r="D56" s="15" t="s">
        <v>83</v>
      </c>
      <c r="L56" s="15">
        <v>1</v>
      </c>
      <c r="P56" s="15">
        <v>1</v>
      </c>
      <c r="U56" s="15">
        <v>1</v>
      </c>
      <c r="W56" s="15">
        <f t="shared" si="0"/>
        <v>3</v>
      </c>
      <c r="X56" s="15">
        <f t="shared" si="1"/>
        <v>1</v>
      </c>
      <c r="Y56" s="15">
        <f t="shared" si="2"/>
        <v>0</v>
      </c>
      <c r="Z56" s="15">
        <f t="shared" si="3"/>
        <v>1</v>
      </c>
      <c r="AA56" s="15">
        <f t="shared" si="4"/>
        <v>1</v>
      </c>
    </row>
    <row r="57" spans="1:27" s="15" customFormat="1" x14ac:dyDescent="0.2">
      <c r="A57" s="15" t="s">
        <v>2480</v>
      </c>
      <c r="B57" s="9" t="s">
        <v>2308</v>
      </c>
      <c r="C57" s="20" t="s">
        <v>1394</v>
      </c>
      <c r="D57" s="15" t="s">
        <v>2444</v>
      </c>
      <c r="M57" s="15">
        <v>1</v>
      </c>
      <c r="W57" s="15">
        <f t="shared" si="0"/>
        <v>1</v>
      </c>
      <c r="X57" s="15">
        <f t="shared" si="1"/>
        <v>1</v>
      </c>
      <c r="Y57" s="15">
        <f t="shared" si="2"/>
        <v>0</v>
      </c>
      <c r="Z57" s="15">
        <f t="shared" si="3"/>
        <v>0</v>
      </c>
      <c r="AA57" s="15">
        <f t="shared" si="4"/>
        <v>0</v>
      </c>
    </row>
    <row r="58" spans="1:27" s="15" customFormat="1" x14ac:dyDescent="0.2">
      <c r="A58" s="15" t="s">
        <v>2480</v>
      </c>
      <c r="B58" s="9" t="s">
        <v>2308</v>
      </c>
      <c r="C58" s="15" t="s">
        <v>480</v>
      </c>
      <c r="D58" s="19" t="s">
        <v>481</v>
      </c>
      <c r="L58" s="15">
        <v>1</v>
      </c>
      <c r="T58" s="15">
        <v>1</v>
      </c>
      <c r="U58" s="15">
        <v>1</v>
      </c>
      <c r="W58" s="15">
        <f t="shared" si="0"/>
        <v>3</v>
      </c>
      <c r="X58" s="15">
        <f t="shared" si="1"/>
        <v>1</v>
      </c>
      <c r="Y58" s="15">
        <f t="shared" si="2"/>
        <v>0</v>
      </c>
      <c r="Z58" s="15">
        <f t="shared" si="3"/>
        <v>0</v>
      </c>
      <c r="AA58" s="15">
        <f t="shared" si="4"/>
        <v>2</v>
      </c>
    </row>
    <row r="59" spans="1:27" s="15" customFormat="1" x14ac:dyDescent="0.2">
      <c r="A59" s="15" t="s">
        <v>2480</v>
      </c>
      <c r="B59" s="9" t="s">
        <v>2308</v>
      </c>
      <c r="C59" s="15" t="s">
        <v>482</v>
      </c>
      <c r="D59" s="19" t="s">
        <v>483</v>
      </c>
      <c r="L59" s="15">
        <v>1</v>
      </c>
      <c r="N59" s="15">
        <v>1</v>
      </c>
      <c r="U59" s="15">
        <v>1</v>
      </c>
      <c r="W59" s="15">
        <f t="shared" si="0"/>
        <v>3</v>
      </c>
      <c r="X59" s="15">
        <f t="shared" si="1"/>
        <v>1</v>
      </c>
      <c r="Y59" s="15">
        <f t="shared" si="2"/>
        <v>0</v>
      </c>
      <c r="Z59" s="15">
        <f t="shared" si="3"/>
        <v>1</v>
      </c>
      <c r="AA59" s="15">
        <f t="shared" si="4"/>
        <v>1</v>
      </c>
    </row>
    <row r="60" spans="1:27" s="15" customFormat="1" x14ac:dyDescent="0.2">
      <c r="A60" s="15" t="s">
        <v>2480</v>
      </c>
      <c r="B60" s="9" t="s">
        <v>2308</v>
      </c>
      <c r="C60" s="15" t="s">
        <v>1328</v>
      </c>
      <c r="D60" s="15" t="s">
        <v>85</v>
      </c>
      <c r="K60" s="15">
        <v>1</v>
      </c>
      <c r="M60" s="15">
        <v>1</v>
      </c>
      <c r="T60" s="15">
        <v>1</v>
      </c>
      <c r="W60" s="15">
        <f t="shared" si="0"/>
        <v>3</v>
      </c>
      <c r="X60" s="15">
        <f t="shared" si="1"/>
        <v>2</v>
      </c>
      <c r="Y60" s="15">
        <f t="shared" si="2"/>
        <v>0</v>
      </c>
      <c r="Z60" s="15">
        <f t="shared" si="3"/>
        <v>0</v>
      </c>
      <c r="AA60" s="15">
        <f t="shared" si="4"/>
        <v>1</v>
      </c>
    </row>
    <row r="61" spans="1:27" s="15" customFormat="1" x14ac:dyDescent="0.2">
      <c r="A61" s="15" t="s">
        <v>2480</v>
      </c>
      <c r="B61" s="9" t="s">
        <v>2308</v>
      </c>
      <c r="C61" s="15" t="s">
        <v>84</v>
      </c>
      <c r="D61" s="15" t="s">
        <v>85</v>
      </c>
      <c r="I61" s="15">
        <v>1</v>
      </c>
      <c r="L61" s="15">
        <v>1</v>
      </c>
      <c r="N61" s="15">
        <v>1</v>
      </c>
      <c r="P61" s="15">
        <v>1</v>
      </c>
      <c r="U61" s="15">
        <v>1</v>
      </c>
      <c r="W61" s="15">
        <f t="shared" si="0"/>
        <v>5</v>
      </c>
      <c r="X61" s="15">
        <f t="shared" si="1"/>
        <v>2</v>
      </c>
      <c r="Y61" s="15">
        <f t="shared" si="2"/>
        <v>0</v>
      </c>
      <c r="Z61" s="15">
        <f t="shared" si="3"/>
        <v>2</v>
      </c>
      <c r="AA61" s="15">
        <f t="shared" si="4"/>
        <v>1</v>
      </c>
    </row>
    <row r="62" spans="1:27" s="15" customFormat="1" x14ac:dyDescent="0.2">
      <c r="A62" s="15" t="s">
        <v>2480</v>
      </c>
      <c r="B62" s="9" t="s">
        <v>2308</v>
      </c>
      <c r="C62" s="19" t="s">
        <v>488</v>
      </c>
      <c r="D62" s="19" t="s">
        <v>489</v>
      </c>
      <c r="Q62" s="15">
        <v>1</v>
      </c>
      <c r="W62" s="15">
        <f t="shared" si="0"/>
        <v>1</v>
      </c>
      <c r="X62" s="15">
        <f t="shared" si="1"/>
        <v>0</v>
      </c>
      <c r="Y62" s="15">
        <f t="shared" si="2"/>
        <v>0</v>
      </c>
      <c r="Z62" s="15">
        <f t="shared" si="3"/>
        <v>1</v>
      </c>
      <c r="AA62" s="15">
        <f t="shared" si="4"/>
        <v>0</v>
      </c>
    </row>
    <row r="63" spans="1:27" s="15" customFormat="1" x14ac:dyDescent="0.2">
      <c r="A63" s="15" t="s">
        <v>2480</v>
      </c>
      <c r="B63" s="9" t="s">
        <v>2308</v>
      </c>
      <c r="C63" s="15" t="s">
        <v>1395</v>
      </c>
      <c r="D63" s="19" t="s">
        <v>56</v>
      </c>
      <c r="I63" s="15">
        <v>1</v>
      </c>
      <c r="M63" s="15">
        <v>1</v>
      </c>
      <c r="W63" s="15">
        <f t="shared" si="0"/>
        <v>2</v>
      </c>
      <c r="X63" s="15">
        <f t="shared" si="1"/>
        <v>2</v>
      </c>
      <c r="Y63" s="15">
        <f t="shared" si="2"/>
        <v>0</v>
      </c>
      <c r="Z63" s="15">
        <f t="shared" si="3"/>
        <v>0</v>
      </c>
      <c r="AA63" s="15">
        <f t="shared" si="4"/>
        <v>0</v>
      </c>
    </row>
    <row r="64" spans="1:27" s="15" customFormat="1" x14ac:dyDescent="0.2">
      <c r="A64" s="9" t="s">
        <v>2480</v>
      </c>
      <c r="B64" s="9" t="s">
        <v>2307</v>
      </c>
      <c r="C64" s="19" t="s">
        <v>238</v>
      </c>
      <c r="D64" s="19" t="s">
        <v>239</v>
      </c>
      <c r="U64" s="15">
        <v>1</v>
      </c>
      <c r="W64" s="15">
        <f t="shared" si="0"/>
        <v>1</v>
      </c>
      <c r="X64" s="15">
        <f t="shared" si="1"/>
        <v>0</v>
      </c>
      <c r="Y64" s="15">
        <f t="shared" si="2"/>
        <v>0</v>
      </c>
      <c r="Z64" s="15">
        <f t="shared" si="3"/>
        <v>0</v>
      </c>
      <c r="AA64" s="15">
        <f t="shared" si="4"/>
        <v>1</v>
      </c>
    </row>
    <row r="65" spans="1:27" s="15" customFormat="1" x14ac:dyDescent="0.2">
      <c r="A65" s="15" t="s">
        <v>2480</v>
      </c>
      <c r="B65" s="15" t="s">
        <v>2307</v>
      </c>
      <c r="C65" s="15" t="s">
        <v>240</v>
      </c>
      <c r="D65" s="19" t="s">
        <v>241</v>
      </c>
      <c r="H65" s="15">
        <v>1</v>
      </c>
      <c r="L65" s="15">
        <v>1</v>
      </c>
      <c r="U65" s="15">
        <v>1</v>
      </c>
      <c r="W65" s="15">
        <f t="shared" si="0"/>
        <v>3</v>
      </c>
      <c r="X65" s="15">
        <f t="shared" si="1"/>
        <v>2</v>
      </c>
      <c r="Y65" s="15">
        <f t="shared" si="2"/>
        <v>0</v>
      </c>
      <c r="Z65" s="15">
        <f t="shared" si="3"/>
        <v>0</v>
      </c>
      <c r="AA65" s="15">
        <f t="shared" si="4"/>
        <v>1</v>
      </c>
    </row>
    <row r="66" spans="1:27" s="15" customFormat="1" x14ac:dyDescent="0.2">
      <c r="A66" s="15" t="s">
        <v>2480</v>
      </c>
      <c r="B66" s="15" t="s">
        <v>2307</v>
      </c>
      <c r="C66" s="15" t="s">
        <v>246</v>
      </c>
      <c r="D66" s="19" t="s">
        <v>247</v>
      </c>
      <c r="N66" s="15">
        <v>1</v>
      </c>
      <c r="U66" s="15">
        <v>1</v>
      </c>
      <c r="W66" s="15">
        <f t="shared" si="0"/>
        <v>2</v>
      </c>
      <c r="X66" s="15">
        <f t="shared" si="1"/>
        <v>0</v>
      </c>
      <c r="Y66" s="15">
        <f t="shared" si="2"/>
        <v>0</v>
      </c>
      <c r="Z66" s="15">
        <f t="shared" si="3"/>
        <v>1</v>
      </c>
      <c r="AA66" s="15">
        <f t="shared" si="4"/>
        <v>1</v>
      </c>
    </row>
    <row r="67" spans="1:27" s="15" customFormat="1" x14ac:dyDescent="0.2">
      <c r="A67" s="15" t="s">
        <v>2480</v>
      </c>
      <c r="B67" s="15" t="s">
        <v>2307</v>
      </c>
      <c r="C67" s="15" t="s">
        <v>2517</v>
      </c>
      <c r="D67" s="19" t="s">
        <v>2120</v>
      </c>
      <c r="N67" s="15">
        <v>1</v>
      </c>
      <c r="W67" s="15">
        <f t="shared" si="0"/>
        <v>1</v>
      </c>
      <c r="X67" s="15">
        <f t="shared" si="1"/>
        <v>0</v>
      </c>
      <c r="Y67" s="15">
        <f t="shared" si="2"/>
        <v>0</v>
      </c>
      <c r="Z67" s="15">
        <f t="shared" si="3"/>
        <v>1</v>
      </c>
      <c r="AA67" s="15">
        <f t="shared" si="4"/>
        <v>0</v>
      </c>
    </row>
    <row r="68" spans="1:27" s="15" customFormat="1" x14ac:dyDescent="0.2">
      <c r="A68" s="15" t="s">
        <v>2480</v>
      </c>
      <c r="B68" s="15" t="s">
        <v>2307</v>
      </c>
      <c r="C68" s="15" t="s">
        <v>105</v>
      </c>
      <c r="D68" s="15" t="s">
        <v>56</v>
      </c>
      <c r="H68" s="15">
        <v>1</v>
      </c>
      <c r="N68" s="15">
        <v>1</v>
      </c>
      <c r="W68" s="15">
        <f t="shared" si="0"/>
        <v>2</v>
      </c>
      <c r="X68" s="15">
        <f t="shared" si="1"/>
        <v>1</v>
      </c>
      <c r="Y68" s="15">
        <f t="shared" si="2"/>
        <v>0</v>
      </c>
      <c r="Z68" s="15">
        <f t="shared" si="3"/>
        <v>1</v>
      </c>
      <c r="AA68" s="15">
        <f t="shared" si="4"/>
        <v>0</v>
      </c>
    </row>
    <row r="69" spans="1:27" s="15" customFormat="1" x14ac:dyDescent="0.2">
      <c r="A69" s="9" t="s">
        <v>2480</v>
      </c>
      <c r="B69" s="9" t="s">
        <v>2307</v>
      </c>
      <c r="C69" s="15" t="s">
        <v>1387</v>
      </c>
      <c r="D69" s="19" t="s">
        <v>2348</v>
      </c>
      <c r="M69" s="15">
        <v>1</v>
      </c>
      <c r="W69" s="15">
        <f t="shared" ref="W69:W132" si="5">SUM(H69:V69)</f>
        <v>1</v>
      </c>
      <c r="X69" s="15">
        <f t="shared" ref="X69:X132" si="6">SUM(H69:M69)</f>
        <v>1</v>
      </c>
      <c r="Y69" s="15">
        <f t="shared" ref="Y69:Y132" si="7">SUM(E69:G69)</f>
        <v>0</v>
      </c>
      <c r="Z69" s="15">
        <f t="shared" ref="Z69:Z132" si="8">SUM(N69:R69)</f>
        <v>0</v>
      </c>
      <c r="AA69" s="15">
        <f t="shared" ref="AA69:AA132" si="9">SUM(S69:V69)</f>
        <v>0</v>
      </c>
    </row>
    <row r="70" spans="1:27" s="15" customFormat="1" x14ac:dyDescent="0.2">
      <c r="A70" s="15" t="s">
        <v>2480</v>
      </c>
      <c r="B70" s="15" t="s">
        <v>2307</v>
      </c>
      <c r="C70" s="19" t="s">
        <v>2495</v>
      </c>
      <c r="D70" s="19" t="s">
        <v>2496</v>
      </c>
      <c r="N70" s="15">
        <v>1</v>
      </c>
      <c r="W70" s="15">
        <f t="shared" si="5"/>
        <v>1</v>
      </c>
      <c r="X70" s="15">
        <f t="shared" si="6"/>
        <v>0</v>
      </c>
      <c r="Y70" s="15">
        <f t="shared" si="7"/>
        <v>0</v>
      </c>
      <c r="Z70" s="15">
        <f t="shared" si="8"/>
        <v>1</v>
      </c>
      <c r="AA70" s="15">
        <f t="shared" si="9"/>
        <v>0</v>
      </c>
    </row>
    <row r="71" spans="1:27" s="15" customFormat="1" x14ac:dyDescent="0.2">
      <c r="A71" s="15" t="s">
        <v>2480</v>
      </c>
      <c r="B71" s="15" t="s">
        <v>2307</v>
      </c>
      <c r="C71" s="19" t="s">
        <v>269</v>
      </c>
      <c r="D71" s="19" t="s">
        <v>270</v>
      </c>
      <c r="H71" s="15">
        <v>1</v>
      </c>
      <c r="L71" s="15">
        <v>1</v>
      </c>
      <c r="M71" s="15">
        <v>1</v>
      </c>
      <c r="N71" s="15">
        <v>1</v>
      </c>
      <c r="U71" s="15">
        <v>1</v>
      </c>
      <c r="W71" s="15">
        <f t="shared" si="5"/>
        <v>5</v>
      </c>
      <c r="X71" s="15">
        <f t="shared" si="6"/>
        <v>3</v>
      </c>
      <c r="Y71" s="15">
        <f t="shared" si="7"/>
        <v>0</v>
      </c>
      <c r="Z71" s="15">
        <f t="shared" si="8"/>
        <v>1</v>
      </c>
      <c r="AA71" s="15">
        <f t="shared" si="9"/>
        <v>1</v>
      </c>
    </row>
    <row r="72" spans="1:27" s="15" customFormat="1" x14ac:dyDescent="0.2">
      <c r="A72" s="15" t="s">
        <v>2480</v>
      </c>
      <c r="B72" s="15" t="s">
        <v>2307</v>
      </c>
      <c r="C72" s="19" t="s">
        <v>2497</v>
      </c>
      <c r="D72" s="19" t="s">
        <v>2498</v>
      </c>
      <c r="L72" s="15">
        <v>1</v>
      </c>
      <c r="N72" s="15">
        <v>1</v>
      </c>
      <c r="W72" s="15">
        <f t="shared" si="5"/>
        <v>2</v>
      </c>
      <c r="X72" s="15">
        <f t="shared" si="6"/>
        <v>1</v>
      </c>
      <c r="Y72" s="15">
        <f t="shared" si="7"/>
        <v>0</v>
      </c>
      <c r="Z72" s="15">
        <f t="shared" si="8"/>
        <v>1</v>
      </c>
      <c r="AA72" s="15">
        <f t="shared" si="9"/>
        <v>0</v>
      </c>
    </row>
    <row r="73" spans="1:27" s="15" customFormat="1" x14ac:dyDescent="0.2">
      <c r="A73" s="15" t="s">
        <v>2480</v>
      </c>
      <c r="B73" s="15" t="s">
        <v>2307</v>
      </c>
      <c r="C73" s="19" t="s">
        <v>271</v>
      </c>
      <c r="D73" s="19" t="s">
        <v>272</v>
      </c>
      <c r="H73" s="15">
        <v>1</v>
      </c>
      <c r="M73" s="15">
        <v>1</v>
      </c>
      <c r="N73" s="15">
        <v>1</v>
      </c>
      <c r="U73" s="15">
        <v>1</v>
      </c>
      <c r="W73" s="15">
        <f t="shared" si="5"/>
        <v>4</v>
      </c>
      <c r="X73" s="15">
        <f t="shared" si="6"/>
        <v>2</v>
      </c>
      <c r="Y73" s="15">
        <f t="shared" si="7"/>
        <v>0</v>
      </c>
      <c r="Z73" s="15">
        <f t="shared" si="8"/>
        <v>1</v>
      </c>
      <c r="AA73" s="15">
        <f t="shared" si="9"/>
        <v>1</v>
      </c>
    </row>
    <row r="74" spans="1:27" s="15" customFormat="1" x14ac:dyDescent="0.2">
      <c r="A74" s="15" t="s">
        <v>2480</v>
      </c>
      <c r="B74" s="15" t="s">
        <v>2307</v>
      </c>
      <c r="C74" s="15" t="s">
        <v>284</v>
      </c>
      <c r="D74" s="19" t="s">
        <v>285</v>
      </c>
      <c r="I74" s="15">
        <v>1</v>
      </c>
      <c r="N74" s="15">
        <v>1</v>
      </c>
      <c r="Q74" s="15">
        <v>1</v>
      </c>
      <c r="U74" s="15">
        <v>1</v>
      </c>
      <c r="W74" s="15">
        <f t="shared" si="5"/>
        <v>4</v>
      </c>
      <c r="X74" s="15">
        <f t="shared" si="6"/>
        <v>1</v>
      </c>
      <c r="Y74" s="15">
        <f t="shared" si="7"/>
        <v>0</v>
      </c>
      <c r="Z74" s="15">
        <f t="shared" si="8"/>
        <v>2</v>
      </c>
      <c r="AA74" s="15">
        <f t="shared" si="9"/>
        <v>1</v>
      </c>
    </row>
    <row r="75" spans="1:27" s="15" customFormat="1" x14ac:dyDescent="0.2">
      <c r="A75" s="15" t="s">
        <v>2480</v>
      </c>
      <c r="B75" s="15" t="s">
        <v>2307</v>
      </c>
      <c r="C75" s="15" t="s">
        <v>41</v>
      </c>
      <c r="D75" s="15" t="s">
        <v>42</v>
      </c>
      <c r="E75" s="15">
        <v>1</v>
      </c>
      <c r="L75" s="15">
        <v>1</v>
      </c>
      <c r="P75" s="15">
        <v>1</v>
      </c>
      <c r="U75" s="15">
        <v>1</v>
      </c>
      <c r="W75" s="15">
        <f t="shared" si="5"/>
        <v>3</v>
      </c>
      <c r="X75" s="15">
        <f t="shared" si="6"/>
        <v>1</v>
      </c>
      <c r="Y75" s="15">
        <f t="shared" si="7"/>
        <v>1</v>
      </c>
      <c r="Z75" s="15">
        <f t="shared" si="8"/>
        <v>1</v>
      </c>
      <c r="AA75" s="15">
        <f t="shared" si="9"/>
        <v>1</v>
      </c>
    </row>
    <row r="76" spans="1:27" s="15" customFormat="1" x14ac:dyDescent="0.2">
      <c r="A76" s="15" t="s">
        <v>2480</v>
      </c>
      <c r="B76" s="15" t="s">
        <v>2307</v>
      </c>
      <c r="C76" s="15" t="s">
        <v>43</v>
      </c>
      <c r="D76" s="15" t="s">
        <v>44</v>
      </c>
      <c r="H76" s="15">
        <v>1</v>
      </c>
      <c r="M76" s="15">
        <v>1</v>
      </c>
      <c r="P76" s="15">
        <v>1</v>
      </c>
      <c r="Q76" s="15">
        <v>1</v>
      </c>
      <c r="U76" s="15">
        <v>1</v>
      </c>
      <c r="W76" s="15">
        <f t="shared" si="5"/>
        <v>5</v>
      </c>
      <c r="X76" s="15">
        <f t="shared" si="6"/>
        <v>2</v>
      </c>
      <c r="Y76" s="15">
        <f t="shared" si="7"/>
        <v>0</v>
      </c>
      <c r="Z76" s="15">
        <f t="shared" si="8"/>
        <v>2</v>
      </c>
      <c r="AA76" s="15">
        <f t="shared" si="9"/>
        <v>1</v>
      </c>
    </row>
    <row r="77" spans="1:27" s="15" customFormat="1" x14ac:dyDescent="0.2">
      <c r="A77" s="15" t="s">
        <v>2480</v>
      </c>
      <c r="B77" s="15" t="s">
        <v>2307</v>
      </c>
      <c r="C77" s="15" t="s">
        <v>54</v>
      </c>
      <c r="D77" s="15" t="s">
        <v>55</v>
      </c>
      <c r="H77" s="15">
        <v>1</v>
      </c>
      <c r="I77" s="15">
        <v>1</v>
      </c>
      <c r="M77" s="15">
        <v>1</v>
      </c>
      <c r="N77" s="15">
        <v>1</v>
      </c>
      <c r="P77" s="15">
        <v>1</v>
      </c>
      <c r="T77" s="15">
        <v>1</v>
      </c>
      <c r="U77" s="15">
        <v>1</v>
      </c>
      <c r="W77" s="15">
        <f t="shared" si="5"/>
        <v>7</v>
      </c>
      <c r="X77" s="15">
        <f t="shared" si="6"/>
        <v>3</v>
      </c>
      <c r="Y77" s="15">
        <f t="shared" si="7"/>
        <v>0</v>
      </c>
      <c r="Z77" s="15">
        <f t="shared" si="8"/>
        <v>2</v>
      </c>
      <c r="AA77" s="15">
        <f t="shared" si="9"/>
        <v>2</v>
      </c>
    </row>
    <row r="78" spans="1:27" s="15" customFormat="1" x14ac:dyDescent="0.2">
      <c r="A78" s="15" t="s">
        <v>2480</v>
      </c>
      <c r="B78" s="15" t="s">
        <v>2307</v>
      </c>
      <c r="C78" s="15" t="s">
        <v>2467</v>
      </c>
      <c r="D78" s="15" t="s">
        <v>467</v>
      </c>
      <c r="N78" s="15">
        <v>1</v>
      </c>
      <c r="W78" s="15">
        <f t="shared" si="5"/>
        <v>1</v>
      </c>
      <c r="X78" s="15">
        <f t="shared" si="6"/>
        <v>0</v>
      </c>
      <c r="Y78" s="15">
        <f t="shared" si="7"/>
        <v>0</v>
      </c>
      <c r="Z78" s="15">
        <f t="shared" si="8"/>
        <v>1</v>
      </c>
      <c r="AA78" s="15">
        <f t="shared" si="9"/>
        <v>0</v>
      </c>
    </row>
    <row r="79" spans="1:27" s="15" customFormat="1" x14ac:dyDescent="0.2">
      <c r="A79" s="15" t="s">
        <v>2480</v>
      </c>
      <c r="B79" s="15" t="s">
        <v>2307</v>
      </c>
      <c r="C79" s="15" t="s">
        <v>2515</v>
      </c>
      <c r="D79" s="15" t="s">
        <v>2516</v>
      </c>
      <c r="N79" s="15">
        <v>1</v>
      </c>
      <c r="W79" s="15">
        <f t="shared" si="5"/>
        <v>1</v>
      </c>
      <c r="X79" s="15">
        <f t="shared" si="6"/>
        <v>0</v>
      </c>
      <c r="Y79" s="15">
        <f t="shared" si="7"/>
        <v>0</v>
      </c>
      <c r="Z79" s="15">
        <f t="shared" si="8"/>
        <v>1</v>
      </c>
      <c r="AA79" s="15">
        <f t="shared" si="9"/>
        <v>0</v>
      </c>
    </row>
    <row r="80" spans="1:27" s="15" customFormat="1" x14ac:dyDescent="0.2">
      <c r="A80" s="15" t="s">
        <v>2480</v>
      </c>
      <c r="B80" s="15" t="s">
        <v>2307</v>
      </c>
      <c r="C80" s="15" t="s">
        <v>478</v>
      </c>
      <c r="D80" s="19" t="s">
        <v>479</v>
      </c>
      <c r="L80" s="15">
        <v>1</v>
      </c>
      <c r="N80" s="15">
        <v>1</v>
      </c>
      <c r="U80" s="15">
        <v>1</v>
      </c>
      <c r="W80" s="15">
        <f t="shared" si="5"/>
        <v>3</v>
      </c>
      <c r="X80" s="15">
        <f t="shared" si="6"/>
        <v>1</v>
      </c>
      <c r="Y80" s="15">
        <f t="shared" si="7"/>
        <v>0</v>
      </c>
      <c r="Z80" s="15">
        <f t="shared" si="8"/>
        <v>1</v>
      </c>
      <c r="AA80" s="15">
        <f t="shared" si="9"/>
        <v>1</v>
      </c>
    </row>
    <row r="81" spans="1:27" s="15" customFormat="1" x14ac:dyDescent="0.2">
      <c r="A81" s="15" t="s">
        <v>2480</v>
      </c>
      <c r="B81" s="15" t="s">
        <v>2307</v>
      </c>
      <c r="C81" s="15" t="s">
        <v>69</v>
      </c>
      <c r="D81" s="15" t="s">
        <v>70</v>
      </c>
      <c r="H81" s="15">
        <v>1</v>
      </c>
      <c r="P81" s="15">
        <v>1</v>
      </c>
      <c r="W81" s="15">
        <f t="shared" si="5"/>
        <v>2</v>
      </c>
      <c r="X81" s="15">
        <f t="shared" si="6"/>
        <v>1</v>
      </c>
      <c r="Y81" s="15">
        <f t="shared" si="7"/>
        <v>0</v>
      </c>
      <c r="Z81" s="15">
        <f t="shared" si="8"/>
        <v>1</v>
      </c>
      <c r="AA81" s="15">
        <f t="shared" si="9"/>
        <v>0</v>
      </c>
    </row>
    <row r="82" spans="1:27" s="15" customFormat="1" x14ac:dyDescent="0.2">
      <c r="A82" s="15" t="s">
        <v>2480</v>
      </c>
      <c r="B82" s="15" t="s">
        <v>2307</v>
      </c>
      <c r="C82" s="15" t="s">
        <v>484</v>
      </c>
      <c r="D82" s="19" t="s">
        <v>485</v>
      </c>
      <c r="Q82" s="15">
        <v>1</v>
      </c>
      <c r="U82" s="15">
        <v>1</v>
      </c>
      <c r="W82" s="15">
        <f t="shared" si="5"/>
        <v>2</v>
      </c>
      <c r="X82" s="15">
        <f t="shared" si="6"/>
        <v>0</v>
      </c>
      <c r="Y82" s="15">
        <f t="shared" si="7"/>
        <v>0</v>
      </c>
      <c r="Z82" s="15">
        <f t="shared" si="8"/>
        <v>1</v>
      </c>
      <c r="AA82" s="15">
        <f t="shared" si="9"/>
        <v>1</v>
      </c>
    </row>
    <row r="83" spans="1:27" s="15" customFormat="1" x14ac:dyDescent="0.2">
      <c r="A83" s="15" t="s">
        <v>2480</v>
      </c>
      <c r="B83" s="15" t="s">
        <v>2307</v>
      </c>
      <c r="C83" s="15" t="s">
        <v>486</v>
      </c>
      <c r="D83" s="19" t="s">
        <v>487</v>
      </c>
      <c r="M83" s="15">
        <v>1</v>
      </c>
      <c r="N83" s="15">
        <v>1</v>
      </c>
      <c r="Q83" s="15">
        <v>1</v>
      </c>
      <c r="U83" s="15">
        <v>1</v>
      </c>
      <c r="W83" s="15">
        <f t="shared" si="5"/>
        <v>4</v>
      </c>
      <c r="X83" s="15">
        <f t="shared" si="6"/>
        <v>1</v>
      </c>
      <c r="Y83" s="15">
        <f t="shared" si="7"/>
        <v>0</v>
      </c>
      <c r="Z83" s="15">
        <f t="shared" si="8"/>
        <v>2</v>
      </c>
      <c r="AA83" s="15">
        <f t="shared" si="9"/>
        <v>1</v>
      </c>
    </row>
    <row r="84" spans="1:27" s="15" customFormat="1" x14ac:dyDescent="0.2">
      <c r="A84" s="9" t="s">
        <v>2306</v>
      </c>
      <c r="B84" s="9" t="s">
        <v>2550</v>
      </c>
      <c r="C84" s="11" t="s">
        <v>1997</v>
      </c>
      <c r="D84" s="27" t="s">
        <v>2156</v>
      </c>
      <c r="E84" s="14"/>
      <c r="F84" s="14"/>
      <c r="G84" s="14"/>
      <c r="H84" s="14"/>
      <c r="I84" s="14"/>
      <c r="J84" s="14"/>
      <c r="L84" s="15">
        <v>1</v>
      </c>
      <c r="M84" s="14"/>
      <c r="P84" s="14"/>
      <c r="Q84" s="14"/>
      <c r="S84" s="14"/>
      <c r="U84" s="14"/>
      <c r="V84" s="14"/>
      <c r="W84" s="15">
        <f t="shared" si="5"/>
        <v>1</v>
      </c>
      <c r="X84" s="15">
        <f t="shared" si="6"/>
        <v>1</v>
      </c>
      <c r="Y84" s="15">
        <f t="shared" si="7"/>
        <v>0</v>
      </c>
      <c r="Z84" s="15">
        <f t="shared" si="8"/>
        <v>0</v>
      </c>
      <c r="AA84" s="15">
        <f t="shared" si="9"/>
        <v>0</v>
      </c>
    </row>
    <row r="85" spans="1:27" s="15" customFormat="1" x14ac:dyDescent="0.2">
      <c r="A85" s="9" t="s">
        <v>2554</v>
      </c>
      <c r="B85" s="15" t="s">
        <v>1385</v>
      </c>
      <c r="C85" s="19" t="s">
        <v>356</v>
      </c>
      <c r="D85" s="19" t="s">
        <v>357</v>
      </c>
      <c r="Q85" s="15">
        <v>1</v>
      </c>
      <c r="W85" s="15">
        <f t="shared" si="5"/>
        <v>1</v>
      </c>
      <c r="X85" s="15">
        <f t="shared" si="6"/>
        <v>0</v>
      </c>
      <c r="Y85" s="15">
        <f t="shared" si="7"/>
        <v>0</v>
      </c>
      <c r="Z85" s="15">
        <f t="shared" si="8"/>
        <v>1</v>
      </c>
      <c r="AA85" s="15">
        <f t="shared" si="9"/>
        <v>0</v>
      </c>
    </row>
    <row r="86" spans="1:27" s="15" customFormat="1" x14ac:dyDescent="0.2">
      <c r="A86" s="9" t="s">
        <v>2554</v>
      </c>
      <c r="B86" s="15" t="s">
        <v>1385</v>
      </c>
      <c r="C86" s="19" t="s">
        <v>1348</v>
      </c>
      <c r="D86" s="19" t="s">
        <v>494</v>
      </c>
      <c r="N86" s="15">
        <v>1</v>
      </c>
      <c r="Q86" s="15">
        <v>1</v>
      </c>
      <c r="W86" s="15">
        <f t="shared" si="5"/>
        <v>2</v>
      </c>
      <c r="X86" s="15">
        <f t="shared" si="6"/>
        <v>0</v>
      </c>
      <c r="Y86" s="15">
        <f t="shared" si="7"/>
        <v>0</v>
      </c>
      <c r="Z86" s="15">
        <f t="shared" si="8"/>
        <v>2</v>
      </c>
      <c r="AA86" s="15">
        <f t="shared" si="9"/>
        <v>0</v>
      </c>
    </row>
    <row r="87" spans="1:27" s="15" customFormat="1" x14ac:dyDescent="0.2">
      <c r="A87" s="9" t="s">
        <v>2480</v>
      </c>
      <c r="B87" s="15" t="s">
        <v>2481</v>
      </c>
      <c r="C87" s="19" t="s">
        <v>261</v>
      </c>
      <c r="D87" s="19" t="s">
        <v>262</v>
      </c>
      <c r="L87" s="15">
        <v>1</v>
      </c>
      <c r="M87" s="15">
        <v>1</v>
      </c>
      <c r="W87" s="15">
        <f t="shared" si="5"/>
        <v>2</v>
      </c>
      <c r="X87" s="15">
        <f t="shared" si="6"/>
        <v>2</v>
      </c>
      <c r="Y87" s="15">
        <f t="shared" si="7"/>
        <v>0</v>
      </c>
      <c r="Z87" s="15">
        <f t="shared" si="8"/>
        <v>0</v>
      </c>
      <c r="AA87" s="15">
        <f t="shared" si="9"/>
        <v>0</v>
      </c>
    </row>
    <row r="88" spans="1:27" s="15" customFormat="1" x14ac:dyDescent="0.2">
      <c r="A88" s="9" t="s">
        <v>2480</v>
      </c>
      <c r="B88" s="15" t="s">
        <v>2481</v>
      </c>
      <c r="C88" s="20" t="s">
        <v>1391</v>
      </c>
      <c r="D88" s="19" t="s">
        <v>2354</v>
      </c>
      <c r="M88" s="15">
        <v>1</v>
      </c>
      <c r="W88" s="15">
        <f t="shared" si="5"/>
        <v>1</v>
      </c>
      <c r="X88" s="15">
        <f t="shared" si="6"/>
        <v>1</v>
      </c>
      <c r="Y88" s="15">
        <f t="shared" si="7"/>
        <v>0</v>
      </c>
      <c r="Z88" s="15">
        <f t="shared" si="8"/>
        <v>0</v>
      </c>
      <c r="AA88" s="15">
        <f t="shared" si="9"/>
        <v>0</v>
      </c>
    </row>
    <row r="89" spans="1:27" s="15" customFormat="1" x14ac:dyDescent="0.2">
      <c r="A89" s="9" t="s">
        <v>2480</v>
      </c>
      <c r="B89" s="15" t="s">
        <v>2481</v>
      </c>
      <c r="C89" s="19" t="s">
        <v>263</v>
      </c>
      <c r="D89" s="19" t="s">
        <v>264</v>
      </c>
      <c r="J89" s="15">
        <v>1</v>
      </c>
      <c r="M89" s="15">
        <v>1</v>
      </c>
      <c r="U89" s="15">
        <v>1</v>
      </c>
      <c r="W89" s="15">
        <f t="shared" si="5"/>
        <v>3</v>
      </c>
      <c r="X89" s="15">
        <f t="shared" si="6"/>
        <v>2</v>
      </c>
      <c r="Y89" s="15">
        <f t="shared" si="7"/>
        <v>0</v>
      </c>
      <c r="Z89" s="15">
        <f t="shared" si="8"/>
        <v>0</v>
      </c>
      <c r="AA89" s="15">
        <f t="shared" si="9"/>
        <v>1</v>
      </c>
    </row>
    <row r="90" spans="1:27" s="15" customFormat="1" x14ac:dyDescent="0.2">
      <c r="A90" s="9" t="s">
        <v>2480</v>
      </c>
      <c r="B90" s="15" t="s">
        <v>2481</v>
      </c>
      <c r="C90" s="19" t="s">
        <v>265</v>
      </c>
      <c r="D90" s="19" t="s">
        <v>266</v>
      </c>
      <c r="M90" s="15">
        <v>1</v>
      </c>
      <c r="W90" s="15">
        <f t="shared" si="5"/>
        <v>1</v>
      </c>
      <c r="X90" s="15">
        <f t="shared" si="6"/>
        <v>1</v>
      </c>
      <c r="Y90" s="15">
        <f t="shared" si="7"/>
        <v>0</v>
      </c>
      <c r="Z90" s="15">
        <f t="shared" si="8"/>
        <v>0</v>
      </c>
      <c r="AA90" s="15">
        <f t="shared" si="9"/>
        <v>0</v>
      </c>
    </row>
    <row r="91" spans="1:27" s="15" customFormat="1" x14ac:dyDescent="0.2">
      <c r="A91" s="15" t="s">
        <v>2480</v>
      </c>
      <c r="B91" s="15" t="s">
        <v>2481</v>
      </c>
      <c r="C91" s="15" t="s">
        <v>2365</v>
      </c>
      <c r="D91" s="15" t="s">
        <v>266</v>
      </c>
      <c r="H91" s="15">
        <v>1</v>
      </c>
      <c r="L91" s="15">
        <v>1</v>
      </c>
      <c r="W91" s="15">
        <f t="shared" si="5"/>
        <v>2</v>
      </c>
      <c r="X91" s="15">
        <f t="shared" si="6"/>
        <v>2</v>
      </c>
      <c r="Y91" s="15">
        <f t="shared" si="7"/>
        <v>0</v>
      </c>
      <c r="Z91" s="15">
        <f t="shared" si="8"/>
        <v>0</v>
      </c>
      <c r="AA91" s="15">
        <f t="shared" si="9"/>
        <v>0</v>
      </c>
    </row>
    <row r="92" spans="1:27" s="15" customFormat="1" x14ac:dyDescent="0.2">
      <c r="A92" s="9" t="s">
        <v>2480</v>
      </c>
      <c r="B92" s="15" t="s">
        <v>2481</v>
      </c>
      <c r="C92" s="19" t="s">
        <v>1397</v>
      </c>
      <c r="D92" s="19" t="s">
        <v>56</v>
      </c>
      <c r="I92" s="15">
        <v>1</v>
      </c>
      <c r="W92" s="15">
        <f t="shared" si="5"/>
        <v>1</v>
      </c>
      <c r="X92" s="15">
        <f t="shared" si="6"/>
        <v>1</v>
      </c>
      <c r="Y92" s="15">
        <f t="shared" si="7"/>
        <v>0</v>
      </c>
      <c r="Z92" s="15">
        <f t="shared" si="8"/>
        <v>0</v>
      </c>
      <c r="AA92" s="15">
        <f t="shared" si="9"/>
        <v>0</v>
      </c>
    </row>
    <row r="93" spans="1:27" s="15" customFormat="1" x14ac:dyDescent="0.2">
      <c r="A93" s="15" t="s">
        <v>2480</v>
      </c>
      <c r="B93" s="15" t="s">
        <v>2481</v>
      </c>
      <c r="C93" s="15" t="s">
        <v>138</v>
      </c>
      <c r="D93" s="15" t="s">
        <v>56</v>
      </c>
      <c r="H93" s="15">
        <v>1</v>
      </c>
      <c r="W93" s="15">
        <f t="shared" si="5"/>
        <v>1</v>
      </c>
      <c r="X93" s="15">
        <f t="shared" si="6"/>
        <v>1</v>
      </c>
      <c r="Y93" s="15">
        <f t="shared" si="7"/>
        <v>0</v>
      </c>
      <c r="Z93" s="15">
        <f t="shared" si="8"/>
        <v>0</v>
      </c>
      <c r="AA93" s="15">
        <f t="shared" si="9"/>
        <v>0</v>
      </c>
    </row>
    <row r="94" spans="1:27" s="15" customFormat="1" x14ac:dyDescent="0.2">
      <c r="A94" s="9" t="s">
        <v>2480</v>
      </c>
      <c r="B94" s="15" t="s">
        <v>2481</v>
      </c>
      <c r="C94" s="19" t="s">
        <v>1370</v>
      </c>
      <c r="D94" s="20" t="s">
        <v>2403</v>
      </c>
      <c r="Q94" s="15">
        <v>1</v>
      </c>
      <c r="W94" s="15">
        <f t="shared" si="5"/>
        <v>1</v>
      </c>
      <c r="X94" s="15">
        <f t="shared" si="6"/>
        <v>0</v>
      </c>
      <c r="Y94" s="15">
        <f t="shared" si="7"/>
        <v>0</v>
      </c>
      <c r="Z94" s="15">
        <f t="shared" si="8"/>
        <v>1</v>
      </c>
      <c r="AA94" s="15">
        <f t="shared" si="9"/>
        <v>0</v>
      </c>
    </row>
    <row r="95" spans="1:27" s="15" customFormat="1" x14ac:dyDescent="0.2">
      <c r="A95" s="15" t="s">
        <v>2480</v>
      </c>
      <c r="B95" s="15" t="s">
        <v>2481</v>
      </c>
      <c r="C95" s="19" t="s">
        <v>503</v>
      </c>
      <c r="D95" s="19" t="s">
        <v>504</v>
      </c>
      <c r="H95" s="15">
        <v>1</v>
      </c>
      <c r="K95" s="15">
        <v>1</v>
      </c>
      <c r="L95" s="15">
        <v>1</v>
      </c>
      <c r="M95" s="15">
        <v>1</v>
      </c>
      <c r="N95" s="15">
        <v>1</v>
      </c>
      <c r="T95" s="15">
        <v>1</v>
      </c>
      <c r="U95" s="15">
        <v>1</v>
      </c>
      <c r="W95" s="15">
        <f t="shared" si="5"/>
        <v>7</v>
      </c>
      <c r="X95" s="15">
        <f t="shared" si="6"/>
        <v>4</v>
      </c>
      <c r="Y95" s="15">
        <f t="shared" si="7"/>
        <v>0</v>
      </c>
      <c r="Z95" s="15">
        <f t="shared" si="8"/>
        <v>1</v>
      </c>
      <c r="AA95" s="15">
        <f t="shared" si="9"/>
        <v>2</v>
      </c>
    </row>
    <row r="96" spans="1:27" s="15" customFormat="1" x14ac:dyDescent="0.2">
      <c r="A96" s="9" t="s">
        <v>2480</v>
      </c>
      <c r="B96" s="9" t="s">
        <v>2483</v>
      </c>
      <c r="C96" s="19" t="s">
        <v>211</v>
      </c>
      <c r="D96" s="19" t="s">
        <v>212</v>
      </c>
      <c r="Q96" s="15">
        <v>1</v>
      </c>
      <c r="W96" s="15">
        <f t="shared" si="5"/>
        <v>1</v>
      </c>
      <c r="X96" s="15">
        <f t="shared" si="6"/>
        <v>0</v>
      </c>
      <c r="Y96" s="15">
        <f t="shared" si="7"/>
        <v>0</v>
      </c>
      <c r="Z96" s="15">
        <f t="shared" si="8"/>
        <v>1</v>
      </c>
      <c r="AA96" s="15">
        <f t="shared" si="9"/>
        <v>0</v>
      </c>
    </row>
    <row r="97" spans="1:27" s="15" customFormat="1" x14ac:dyDescent="0.2">
      <c r="A97" s="9" t="s">
        <v>2480</v>
      </c>
      <c r="B97" s="9" t="s">
        <v>2483</v>
      </c>
      <c r="C97" s="19" t="s">
        <v>213</v>
      </c>
      <c r="D97" s="19" t="s">
        <v>214</v>
      </c>
      <c r="Q97" s="15">
        <v>1</v>
      </c>
      <c r="W97" s="15">
        <f t="shared" si="5"/>
        <v>1</v>
      </c>
      <c r="X97" s="15">
        <f t="shared" si="6"/>
        <v>0</v>
      </c>
      <c r="Y97" s="15">
        <f t="shared" si="7"/>
        <v>0</v>
      </c>
      <c r="Z97" s="15">
        <f t="shared" si="8"/>
        <v>1</v>
      </c>
      <c r="AA97" s="15">
        <f t="shared" si="9"/>
        <v>0</v>
      </c>
    </row>
    <row r="98" spans="1:27" s="15" customFormat="1" x14ac:dyDescent="0.2">
      <c r="A98" s="9" t="s">
        <v>2480</v>
      </c>
      <c r="B98" s="9" t="s">
        <v>2483</v>
      </c>
      <c r="C98" s="19" t="s">
        <v>1396</v>
      </c>
      <c r="D98" s="19" t="s">
        <v>215</v>
      </c>
      <c r="I98" s="15">
        <v>1</v>
      </c>
      <c r="J98" s="15">
        <v>1</v>
      </c>
      <c r="K98" s="15">
        <v>1</v>
      </c>
      <c r="M98" s="15">
        <v>1</v>
      </c>
      <c r="U98" s="15">
        <v>1</v>
      </c>
      <c r="W98" s="15">
        <f t="shared" si="5"/>
        <v>5</v>
      </c>
      <c r="X98" s="15">
        <f t="shared" si="6"/>
        <v>4</v>
      </c>
      <c r="Y98" s="15">
        <f t="shared" si="7"/>
        <v>0</v>
      </c>
      <c r="Z98" s="15">
        <f t="shared" si="8"/>
        <v>0</v>
      </c>
      <c r="AA98" s="15">
        <f t="shared" si="9"/>
        <v>1</v>
      </c>
    </row>
    <row r="99" spans="1:27" s="15" customFormat="1" x14ac:dyDescent="0.2">
      <c r="A99" s="9" t="s">
        <v>2480</v>
      </c>
      <c r="B99" s="9" t="s">
        <v>2483</v>
      </c>
      <c r="C99" s="19" t="s">
        <v>216</v>
      </c>
      <c r="D99" s="19" t="s">
        <v>217</v>
      </c>
      <c r="J99" s="15">
        <v>1</v>
      </c>
      <c r="K99" s="15">
        <v>1</v>
      </c>
      <c r="M99" s="15">
        <v>1</v>
      </c>
      <c r="U99" s="15">
        <v>1</v>
      </c>
      <c r="W99" s="15">
        <f t="shared" si="5"/>
        <v>4</v>
      </c>
      <c r="X99" s="15">
        <f t="shared" si="6"/>
        <v>3</v>
      </c>
      <c r="Y99" s="15">
        <f t="shared" si="7"/>
        <v>0</v>
      </c>
      <c r="Z99" s="15">
        <f t="shared" si="8"/>
        <v>0</v>
      </c>
      <c r="AA99" s="15">
        <f t="shared" si="9"/>
        <v>1</v>
      </c>
    </row>
    <row r="100" spans="1:27" s="15" customFormat="1" x14ac:dyDescent="0.2">
      <c r="A100" s="9" t="s">
        <v>2554</v>
      </c>
      <c r="B100" s="15" t="s">
        <v>1311</v>
      </c>
      <c r="C100" s="19" t="s">
        <v>184</v>
      </c>
      <c r="D100" s="19" t="s">
        <v>185</v>
      </c>
      <c r="Q100" s="15">
        <v>1</v>
      </c>
      <c r="W100" s="15">
        <f t="shared" si="5"/>
        <v>1</v>
      </c>
      <c r="X100" s="15">
        <f t="shared" si="6"/>
        <v>0</v>
      </c>
      <c r="Y100" s="15">
        <f t="shared" si="7"/>
        <v>0</v>
      </c>
      <c r="Z100" s="15">
        <f t="shared" si="8"/>
        <v>1</v>
      </c>
      <c r="AA100" s="15">
        <f t="shared" si="9"/>
        <v>0</v>
      </c>
    </row>
    <row r="101" spans="1:27" s="15" customFormat="1" x14ac:dyDescent="0.2">
      <c r="A101" s="9" t="s">
        <v>2554</v>
      </c>
      <c r="B101" s="15" t="s">
        <v>1311</v>
      </c>
      <c r="C101" s="20" t="s">
        <v>1361</v>
      </c>
      <c r="D101" s="20" t="s">
        <v>2327</v>
      </c>
      <c r="Q101" s="15">
        <v>1</v>
      </c>
      <c r="W101" s="15">
        <f t="shared" si="5"/>
        <v>1</v>
      </c>
      <c r="X101" s="15">
        <f t="shared" si="6"/>
        <v>0</v>
      </c>
      <c r="Y101" s="15">
        <f t="shared" si="7"/>
        <v>0</v>
      </c>
      <c r="Z101" s="15">
        <f t="shared" si="8"/>
        <v>1</v>
      </c>
      <c r="AA101" s="15">
        <f t="shared" si="9"/>
        <v>0</v>
      </c>
    </row>
    <row r="102" spans="1:27" s="15" customFormat="1" x14ac:dyDescent="0.2">
      <c r="A102" s="9" t="s">
        <v>2554</v>
      </c>
      <c r="B102" s="15" t="s">
        <v>1311</v>
      </c>
      <c r="C102" s="19" t="s">
        <v>188</v>
      </c>
      <c r="D102" s="19" t="s">
        <v>189</v>
      </c>
      <c r="U102" s="15">
        <v>1</v>
      </c>
      <c r="W102" s="15">
        <f t="shared" si="5"/>
        <v>1</v>
      </c>
      <c r="X102" s="15">
        <f t="shared" si="6"/>
        <v>0</v>
      </c>
      <c r="Y102" s="15">
        <f t="shared" si="7"/>
        <v>0</v>
      </c>
      <c r="Z102" s="15">
        <f t="shared" si="8"/>
        <v>0</v>
      </c>
      <c r="AA102" s="15">
        <f t="shared" si="9"/>
        <v>1</v>
      </c>
    </row>
    <row r="103" spans="1:27" s="15" customFormat="1" x14ac:dyDescent="0.2">
      <c r="A103" s="9" t="s">
        <v>2554</v>
      </c>
      <c r="B103" s="15" t="s">
        <v>1311</v>
      </c>
      <c r="C103" s="19" t="s">
        <v>192</v>
      </c>
      <c r="D103" s="19" t="s">
        <v>193</v>
      </c>
      <c r="H103" s="15">
        <v>1</v>
      </c>
      <c r="J103" s="15">
        <v>1</v>
      </c>
      <c r="K103" s="15">
        <v>1</v>
      </c>
      <c r="L103" s="15">
        <v>1</v>
      </c>
      <c r="M103" s="15">
        <v>1</v>
      </c>
      <c r="W103" s="15">
        <f t="shared" si="5"/>
        <v>5</v>
      </c>
      <c r="X103" s="15">
        <f t="shared" si="6"/>
        <v>5</v>
      </c>
      <c r="Y103" s="15">
        <f t="shared" si="7"/>
        <v>0</v>
      </c>
      <c r="Z103" s="15">
        <f t="shared" si="8"/>
        <v>0</v>
      </c>
      <c r="AA103" s="15">
        <f t="shared" si="9"/>
        <v>0</v>
      </c>
    </row>
    <row r="104" spans="1:27" s="15" customFormat="1" x14ac:dyDescent="0.2">
      <c r="A104" s="9" t="s">
        <v>2554</v>
      </c>
      <c r="B104" s="15" t="s">
        <v>1311</v>
      </c>
      <c r="C104" s="14" t="s">
        <v>2523</v>
      </c>
      <c r="D104" s="14" t="s">
        <v>56</v>
      </c>
      <c r="E104" s="14"/>
      <c r="F104" s="14"/>
      <c r="G104" s="14"/>
      <c r="H104" s="14"/>
      <c r="I104" s="14"/>
      <c r="J104" s="14"/>
      <c r="M104" s="14"/>
      <c r="N104" s="15">
        <v>1</v>
      </c>
      <c r="P104" s="14"/>
      <c r="Q104" s="14"/>
      <c r="S104" s="14"/>
      <c r="U104" s="14"/>
      <c r="V104" s="14"/>
      <c r="W104" s="15">
        <f t="shared" si="5"/>
        <v>1</v>
      </c>
      <c r="X104" s="15">
        <f t="shared" si="6"/>
        <v>0</v>
      </c>
      <c r="Y104" s="15">
        <f t="shared" si="7"/>
        <v>0</v>
      </c>
      <c r="Z104" s="15">
        <f t="shared" si="8"/>
        <v>1</v>
      </c>
      <c r="AA104" s="15">
        <f t="shared" si="9"/>
        <v>0</v>
      </c>
    </row>
    <row r="105" spans="1:27" s="15" customFormat="1" x14ac:dyDescent="0.2">
      <c r="A105" s="9" t="s">
        <v>2554</v>
      </c>
      <c r="B105" s="15" t="s">
        <v>1311</v>
      </c>
      <c r="C105" s="14" t="s">
        <v>2522</v>
      </c>
      <c r="D105" s="14" t="s">
        <v>56</v>
      </c>
      <c r="E105" s="14"/>
      <c r="F105" s="14"/>
      <c r="G105" s="14"/>
      <c r="H105" s="14"/>
      <c r="I105" s="14"/>
      <c r="J105" s="14"/>
      <c r="M105" s="14"/>
      <c r="N105" s="15">
        <v>1</v>
      </c>
      <c r="P105" s="14"/>
      <c r="Q105" s="14"/>
      <c r="S105" s="14"/>
      <c r="U105" s="14"/>
      <c r="V105" s="14"/>
      <c r="W105" s="15">
        <f t="shared" si="5"/>
        <v>1</v>
      </c>
      <c r="X105" s="15">
        <f t="shared" si="6"/>
        <v>0</v>
      </c>
      <c r="Y105" s="15">
        <f t="shared" si="7"/>
        <v>0</v>
      </c>
      <c r="Z105" s="15">
        <f t="shared" si="8"/>
        <v>1</v>
      </c>
      <c r="AA105" s="15">
        <f t="shared" si="9"/>
        <v>0</v>
      </c>
    </row>
    <row r="106" spans="1:27" s="15" customFormat="1" x14ac:dyDescent="0.2">
      <c r="A106" s="9" t="s">
        <v>2554</v>
      </c>
      <c r="B106" s="15" t="s">
        <v>1311</v>
      </c>
      <c r="C106" s="15" t="s">
        <v>2314</v>
      </c>
      <c r="D106" s="15" t="s">
        <v>56</v>
      </c>
      <c r="S106" s="15">
        <v>1</v>
      </c>
      <c r="W106" s="15">
        <f t="shared" si="5"/>
        <v>1</v>
      </c>
      <c r="X106" s="15">
        <f t="shared" si="6"/>
        <v>0</v>
      </c>
      <c r="Y106" s="15">
        <f t="shared" si="7"/>
        <v>0</v>
      </c>
      <c r="Z106" s="15">
        <f t="shared" si="8"/>
        <v>0</v>
      </c>
      <c r="AA106" s="15">
        <f t="shared" si="9"/>
        <v>1</v>
      </c>
    </row>
    <row r="107" spans="1:27" s="15" customFormat="1" x14ac:dyDescent="0.2">
      <c r="A107" s="9" t="s">
        <v>2554</v>
      </c>
      <c r="B107" s="15" t="s">
        <v>1311</v>
      </c>
      <c r="C107" s="15" t="s">
        <v>2317</v>
      </c>
      <c r="D107" s="15" t="s">
        <v>56</v>
      </c>
      <c r="S107" s="15">
        <v>1</v>
      </c>
      <c r="W107" s="15">
        <f t="shared" si="5"/>
        <v>1</v>
      </c>
      <c r="X107" s="15">
        <f t="shared" si="6"/>
        <v>0</v>
      </c>
      <c r="Y107" s="15">
        <f t="shared" si="7"/>
        <v>0</v>
      </c>
      <c r="Z107" s="15">
        <f t="shared" si="8"/>
        <v>0</v>
      </c>
      <c r="AA107" s="15">
        <f t="shared" si="9"/>
        <v>1</v>
      </c>
    </row>
    <row r="108" spans="1:27" s="15" customFormat="1" x14ac:dyDescent="0.2">
      <c r="A108" s="9" t="s">
        <v>2554</v>
      </c>
      <c r="B108" s="15" t="s">
        <v>1311</v>
      </c>
      <c r="C108" s="15" t="s">
        <v>2318</v>
      </c>
      <c r="D108" s="15" t="s">
        <v>56</v>
      </c>
      <c r="S108" s="15">
        <v>1</v>
      </c>
      <c r="W108" s="15">
        <f t="shared" si="5"/>
        <v>1</v>
      </c>
      <c r="X108" s="15">
        <f t="shared" si="6"/>
        <v>0</v>
      </c>
      <c r="Y108" s="15">
        <f t="shared" si="7"/>
        <v>0</v>
      </c>
      <c r="Z108" s="15">
        <f t="shared" si="8"/>
        <v>0</v>
      </c>
      <c r="AA108" s="15">
        <f t="shared" si="9"/>
        <v>1</v>
      </c>
    </row>
    <row r="109" spans="1:27" s="15" customFormat="1" x14ac:dyDescent="0.2">
      <c r="A109" s="9" t="s">
        <v>2554</v>
      </c>
      <c r="B109" s="15" t="s">
        <v>1311</v>
      </c>
      <c r="C109" s="19" t="s">
        <v>219</v>
      </c>
      <c r="D109" s="19" t="s">
        <v>220</v>
      </c>
      <c r="Q109" s="15">
        <v>1</v>
      </c>
      <c r="W109" s="15">
        <f t="shared" si="5"/>
        <v>1</v>
      </c>
      <c r="X109" s="15">
        <f t="shared" si="6"/>
        <v>0</v>
      </c>
      <c r="Y109" s="15">
        <f t="shared" si="7"/>
        <v>0</v>
      </c>
      <c r="Z109" s="15">
        <f t="shared" si="8"/>
        <v>1</v>
      </c>
      <c r="AA109" s="15">
        <f t="shared" si="9"/>
        <v>0</v>
      </c>
    </row>
    <row r="110" spans="1:27" s="15" customFormat="1" x14ac:dyDescent="0.2">
      <c r="A110" s="9" t="s">
        <v>2554</v>
      </c>
      <c r="B110" s="15" t="s">
        <v>1311</v>
      </c>
      <c r="C110" s="19" t="s">
        <v>221</v>
      </c>
      <c r="D110" s="19" t="s">
        <v>222</v>
      </c>
      <c r="Q110" s="15">
        <v>1</v>
      </c>
      <c r="U110" s="15">
        <v>1</v>
      </c>
      <c r="W110" s="15">
        <f t="shared" si="5"/>
        <v>2</v>
      </c>
      <c r="X110" s="15">
        <f t="shared" si="6"/>
        <v>0</v>
      </c>
      <c r="Y110" s="15">
        <f t="shared" si="7"/>
        <v>0</v>
      </c>
      <c r="Z110" s="15">
        <f t="shared" si="8"/>
        <v>1</v>
      </c>
      <c r="AA110" s="15">
        <f t="shared" si="9"/>
        <v>1</v>
      </c>
    </row>
    <row r="111" spans="1:27" s="15" customFormat="1" x14ac:dyDescent="0.2">
      <c r="A111" s="9" t="s">
        <v>2554</v>
      </c>
      <c r="B111" s="15" t="s">
        <v>1311</v>
      </c>
      <c r="C111" s="19" t="s">
        <v>233</v>
      </c>
      <c r="D111" s="19" t="s">
        <v>234</v>
      </c>
      <c r="U111" s="15">
        <v>1</v>
      </c>
      <c r="W111" s="15">
        <f t="shared" si="5"/>
        <v>1</v>
      </c>
      <c r="X111" s="15">
        <f t="shared" si="6"/>
        <v>0</v>
      </c>
      <c r="Y111" s="15">
        <f t="shared" si="7"/>
        <v>0</v>
      </c>
      <c r="Z111" s="15">
        <f t="shared" si="8"/>
        <v>0</v>
      </c>
      <c r="AA111" s="15">
        <f t="shared" si="9"/>
        <v>1</v>
      </c>
    </row>
    <row r="112" spans="1:27" s="15" customFormat="1" x14ac:dyDescent="0.2">
      <c r="A112" s="9" t="s">
        <v>2554</v>
      </c>
      <c r="B112" s="15" t="s">
        <v>1311</v>
      </c>
      <c r="C112" s="14" t="s">
        <v>2524</v>
      </c>
      <c r="D112" s="14" t="s">
        <v>56</v>
      </c>
      <c r="E112" s="14"/>
      <c r="F112" s="14"/>
      <c r="G112" s="14"/>
      <c r="H112" s="14"/>
      <c r="I112" s="14"/>
      <c r="J112" s="14"/>
      <c r="M112" s="14"/>
      <c r="N112" s="15">
        <v>1</v>
      </c>
      <c r="P112" s="14"/>
      <c r="Q112" s="14"/>
      <c r="S112" s="14"/>
      <c r="U112" s="14"/>
      <c r="V112" s="14"/>
      <c r="W112" s="15">
        <f t="shared" si="5"/>
        <v>1</v>
      </c>
      <c r="X112" s="15">
        <f t="shared" si="6"/>
        <v>0</v>
      </c>
      <c r="Y112" s="15">
        <f t="shared" si="7"/>
        <v>0</v>
      </c>
      <c r="Z112" s="15">
        <f t="shared" si="8"/>
        <v>1</v>
      </c>
      <c r="AA112" s="15">
        <f t="shared" si="9"/>
        <v>0</v>
      </c>
    </row>
    <row r="113" spans="1:27" s="15" customFormat="1" x14ac:dyDescent="0.2">
      <c r="A113" s="9" t="s">
        <v>2554</v>
      </c>
      <c r="B113" s="15" t="s">
        <v>1311</v>
      </c>
      <c r="C113" s="9" t="s">
        <v>2491</v>
      </c>
      <c r="D113" s="11" t="s">
        <v>2492</v>
      </c>
      <c r="N113" s="15">
        <v>1</v>
      </c>
      <c r="W113" s="15">
        <f t="shared" si="5"/>
        <v>1</v>
      </c>
      <c r="X113" s="15">
        <f t="shared" si="6"/>
        <v>0</v>
      </c>
      <c r="Y113" s="15">
        <f t="shared" si="7"/>
        <v>0</v>
      </c>
      <c r="Z113" s="15">
        <f t="shared" si="8"/>
        <v>1</v>
      </c>
      <c r="AA113" s="15">
        <f t="shared" si="9"/>
        <v>0</v>
      </c>
    </row>
    <row r="114" spans="1:27" s="15" customFormat="1" x14ac:dyDescent="0.2">
      <c r="A114" s="9" t="s">
        <v>2554</v>
      </c>
      <c r="B114" s="15" t="s">
        <v>1311</v>
      </c>
      <c r="C114" s="19" t="s">
        <v>330</v>
      </c>
      <c r="D114" s="19" t="s">
        <v>331</v>
      </c>
      <c r="N114" s="15">
        <v>1</v>
      </c>
      <c r="Q114" s="15">
        <v>1</v>
      </c>
      <c r="W114" s="15">
        <f t="shared" si="5"/>
        <v>2</v>
      </c>
      <c r="X114" s="15">
        <f t="shared" si="6"/>
        <v>0</v>
      </c>
      <c r="Y114" s="15">
        <f t="shared" si="7"/>
        <v>0</v>
      </c>
      <c r="Z114" s="15">
        <f t="shared" si="8"/>
        <v>2</v>
      </c>
      <c r="AA114" s="15">
        <f t="shared" si="9"/>
        <v>0</v>
      </c>
    </row>
    <row r="115" spans="1:27" s="15" customFormat="1" x14ac:dyDescent="0.2">
      <c r="A115" s="9" t="s">
        <v>2554</v>
      </c>
      <c r="B115" s="15" t="s">
        <v>1311</v>
      </c>
      <c r="C115" s="19" t="s">
        <v>332</v>
      </c>
      <c r="D115" s="19" t="s">
        <v>333</v>
      </c>
      <c r="Q115" s="15">
        <v>1</v>
      </c>
      <c r="W115" s="15">
        <f t="shared" si="5"/>
        <v>1</v>
      </c>
      <c r="X115" s="15">
        <f t="shared" si="6"/>
        <v>0</v>
      </c>
      <c r="Y115" s="15">
        <f t="shared" si="7"/>
        <v>0</v>
      </c>
      <c r="Z115" s="15">
        <f t="shared" si="8"/>
        <v>1</v>
      </c>
      <c r="AA115" s="15">
        <f t="shared" si="9"/>
        <v>0</v>
      </c>
    </row>
    <row r="116" spans="1:27" s="15" customFormat="1" x14ac:dyDescent="0.2">
      <c r="A116" s="9" t="s">
        <v>2554</v>
      </c>
      <c r="B116" s="15" t="s">
        <v>1311</v>
      </c>
      <c r="C116" s="19" t="s">
        <v>334</v>
      </c>
      <c r="D116" s="19" t="s">
        <v>335</v>
      </c>
      <c r="Q116" s="15">
        <v>1</v>
      </c>
      <c r="W116" s="15">
        <f t="shared" si="5"/>
        <v>1</v>
      </c>
      <c r="X116" s="15">
        <f t="shared" si="6"/>
        <v>0</v>
      </c>
      <c r="Y116" s="15">
        <f t="shared" si="7"/>
        <v>0</v>
      </c>
      <c r="Z116" s="15">
        <f t="shared" si="8"/>
        <v>1</v>
      </c>
      <c r="AA116" s="15">
        <f t="shared" si="9"/>
        <v>0</v>
      </c>
    </row>
    <row r="117" spans="1:27" s="15" customFormat="1" x14ac:dyDescent="0.2">
      <c r="A117" s="9" t="s">
        <v>2554</v>
      </c>
      <c r="B117" s="15" t="s">
        <v>1311</v>
      </c>
      <c r="C117" s="15" t="s">
        <v>2391</v>
      </c>
      <c r="D117" s="15" t="s">
        <v>2392</v>
      </c>
      <c r="H117" s="15">
        <v>1</v>
      </c>
      <c r="W117" s="15">
        <f t="shared" si="5"/>
        <v>1</v>
      </c>
      <c r="X117" s="15">
        <f t="shared" si="6"/>
        <v>1</v>
      </c>
      <c r="Y117" s="15">
        <f t="shared" si="7"/>
        <v>0</v>
      </c>
      <c r="Z117" s="15">
        <f t="shared" si="8"/>
        <v>0</v>
      </c>
      <c r="AA117" s="15">
        <f t="shared" si="9"/>
        <v>0</v>
      </c>
    </row>
    <row r="118" spans="1:27" s="15" customFormat="1" x14ac:dyDescent="0.2">
      <c r="A118" s="9" t="s">
        <v>2554</v>
      </c>
      <c r="B118" s="15" t="s">
        <v>1311</v>
      </c>
      <c r="C118" s="19" t="s">
        <v>2390</v>
      </c>
      <c r="D118" s="19" t="s">
        <v>358</v>
      </c>
      <c r="Q118" s="15">
        <v>1</v>
      </c>
      <c r="W118" s="15">
        <f t="shared" si="5"/>
        <v>1</v>
      </c>
      <c r="X118" s="15">
        <f t="shared" si="6"/>
        <v>0</v>
      </c>
      <c r="Y118" s="15">
        <f t="shared" si="7"/>
        <v>0</v>
      </c>
      <c r="Z118" s="15">
        <f t="shared" si="8"/>
        <v>1</v>
      </c>
      <c r="AA118" s="15">
        <f t="shared" si="9"/>
        <v>0</v>
      </c>
    </row>
    <row r="119" spans="1:27" s="15" customFormat="1" x14ac:dyDescent="0.2">
      <c r="A119" s="9" t="s">
        <v>2554</v>
      </c>
      <c r="B119" s="15" t="s">
        <v>1311</v>
      </c>
      <c r="C119" s="19" t="s">
        <v>370</v>
      </c>
      <c r="D119" s="19" t="s">
        <v>371</v>
      </c>
      <c r="Q119" s="15">
        <v>1</v>
      </c>
      <c r="W119" s="15">
        <f t="shared" si="5"/>
        <v>1</v>
      </c>
      <c r="X119" s="15">
        <f t="shared" si="6"/>
        <v>0</v>
      </c>
      <c r="Y119" s="15">
        <f t="shared" si="7"/>
        <v>0</v>
      </c>
      <c r="Z119" s="15">
        <f t="shared" si="8"/>
        <v>1</v>
      </c>
      <c r="AA119" s="15">
        <f t="shared" si="9"/>
        <v>0</v>
      </c>
    </row>
    <row r="120" spans="1:27" s="15" customFormat="1" x14ac:dyDescent="0.2">
      <c r="A120" s="9" t="s">
        <v>2554</v>
      </c>
      <c r="B120" s="15" t="s">
        <v>1311</v>
      </c>
      <c r="C120" s="19" t="s">
        <v>378</v>
      </c>
      <c r="D120" s="19" t="s">
        <v>379</v>
      </c>
      <c r="Q120" s="15">
        <v>1</v>
      </c>
      <c r="W120" s="15">
        <f t="shared" si="5"/>
        <v>1</v>
      </c>
      <c r="X120" s="15">
        <f t="shared" si="6"/>
        <v>0</v>
      </c>
      <c r="Y120" s="15">
        <f t="shared" si="7"/>
        <v>0</v>
      </c>
      <c r="Z120" s="15">
        <f t="shared" si="8"/>
        <v>1</v>
      </c>
      <c r="AA120" s="15">
        <f t="shared" si="9"/>
        <v>0</v>
      </c>
    </row>
    <row r="121" spans="1:27" s="15" customFormat="1" x14ac:dyDescent="0.2">
      <c r="A121" s="9" t="s">
        <v>2554</v>
      </c>
      <c r="B121" s="15" t="s">
        <v>1311</v>
      </c>
      <c r="C121" s="19" t="s">
        <v>380</v>
      </c>
      <c r="D121" s="19" t="s">
        <v>381</v>
      </c>
      <c r="I121" s="15">
        <v>1</v>
      </c>
      <c r="Q121" s="15">
        <v>1</v>
      </c>
      <c r="W121" s="15">
        <f t="shared" si="5"/>
        <v>2</v>
      </c>
      <c r="X121" s="15">
        <f t="shared" si="6"/>
        <v>1</v>
      </c>
      <c r="Y121" s="15">
        <f t="shared" si="7"/>
        <v>0</v>
      </c>
      <c r="Z121" s="15">
        <f t="shared" si="8"/>
        <v>1</v>
      </c>
      <c r="AA121" s="15">
        <f t="shared" si="9"/>
        <v>0</v>
      </c>
    </row>
    <row r="122" spans="1:27" s="15" customFormat="1" x14ac:dyDescent="0.2">
      <c r="A122" s="9" t="s">
        <v>2554</v>
      </c>
      <c r="B122" s="15" t="s">
        <v>1311</v>
      </c>
      <c r="C122" s="15" t="s">
        <v>1386</v>
      </c>
      <c r="D122" s="15" t="s">
        <v>2490</v>
      </c>
      <c r="H122" s="15">
        <v>1</v>
      </c>
      <c r="M122" s="15">
        <v>1</v>
      </c>
      <c r="W122" s="15">
        <f t="shared" si="5"/>
        <v>2</v>
      </c>
      <c r="X122" s="15">
        <f t="shared" si="6"/>
        <v>2</v>
      </c>
      <c r="Y122" s="15">
        <f t="shared" si="7"/>
        <v>0</v>
      </c>
      <c r="Z122" s="15">
        <f t="shared" si="8"/>
        <v>0</v>
      </c>
      <c r="AA122" s="15">
        <f t="shared" si="9"/>
        <v>0</v>
      </c>
    </row>
    <row r="123" spans="1:27" s="15" customFormat="1" x14ac:dyDescent="0.2">
      <c r="A123" s="9" t="s">
        <v>2554</v>
      </c>
      <c r="B123" s="15" t="s">
        <v>1311</v>
      </c>
      <c r="C123" s="19" t="s">
        <v>395</v>
      </c>
      <c r="D123" s="19" t="s">
        <v>396</v>
      </c>
      <c r="Q123" s="15">
        <v>1</v>
      </c>
      <c r="W123" s="15">
        <f t="shared" si="5"/>
        <v>1</v>
      </c>
      <c r="X123" s="15">
        <f t="shared" si="6"/>
        <v>0</v>
      </c>
      <c r="Y123" s="15">
        <f t="shared" si="7"/>
        <v>0</v>
      </c>
      <c r="Z123" s="15">
        <f t="shared" si="8"/>
        <v>1</v>
      </c>
      <c r="AA123" s="15">
        <f t="shared" si="9"/>
        <v>0</v>
      </c>
    </row>
    <row r="124" spans="1:27" s="15" customFormat="1" x14ac:dyDescent="0.2">
      <c r="A124" s="9" t="s">
        <v>2554</v>
      </c>
      <c r="B124" s="15" t="s">
        <v>1311</v>
      </c>
      <c r="C124" s="20" t="s">
        <v>1375</v>
      </c>
      <c r="D124" s="19" t="s">
        <v>2404</v>
      </c>
      <c r="Q124" s="15">
        <v>1</v>
      </c>
      <c r="W124" s="15">
        <f t="shared" si="5"/>
        <v>1</v>
      </c>
      <c r="X124" s="15">
        <f t="shared" si="6"/>
        <v>0</v>
      </c>
      <c r="Y124" s="15">
        <f t="shared" si="7"/>
        <v>0</v>
      </c>
      <c r="Z124" s="15">
        <f t="shared" si="8"/>
        <v>1</v>
      </c>
      <c r="AA124" s="15">
        <f t="shared" si="9"/>
        <v>0</v>
      </c>
    </row>
    <row r="125" spans="1:27" s="15" customFormat="1" x14ac:dyDescent="0.2">
      <c r="A125" s="9" t="s">
        <v>2554</v>
      </c>
      <c r="B125" s="15" t="s">
        <v>1311</v>
      </c>
      <c r="C125" s="15" t="s">
        <v>2463</v>
      </c>
      <c r="D125" s="15" t="s">
        <v>56</v>
      </c>
      <c r="I125" s="15">
        <v>1</v>
      </c>
      <c r="S125" s="15">
        <v>1</v>
      </c>
      <c r="W125" s="15">
        <f t="shared" si="5"/>
        <v>2</v>
      </c>
      <c r="X125" s="15">
        <f t="shared" si="6"/>
        <v>1</v>
      </c>
      <c r="Y125" s="15">
        <f t="shared" si="7"/>
        <v>0</v>
      </c>
      <c r="Z125" s="15">
        <f t="shared" si="8"/>
        <v>0</v>
      </c>
      <c r="AA125" s="15">
        <f t="shared" si="9"/>
        <v>1</v>
      </c>
    </row>
    <row r="126" spans="1:27" s="15" customFormat="1" x14ac:dyDescent="0.2">
      <c r="A126" s="9" t="s">
        <v>2554</v>
      </c>
      <c r="B126" s="15" t="s">
        <v>1311</v>
      </c>
      <c r="C126" s="14" t="s">
        <v>2518</v>
      </c>
      <c r="D126" s="14" t="s">
        <v>2519</v>
      </c>
      <c r="E126" s="14"/>
      <c r="F126" s="14"/>
      <c r="G126" s="14"/>
      <c r="H126" s="14"/>
      <c r="I126" s="14"/>
      <c r="J126" s="14"/>
      <c r="M126" s="14"/>
      <c r="N126" s="15">
        <v>1</v>
      </c>
      <c r="P126" s="14"/>
      <c r="Q126" s="14"/>
      <c r="S126" s="14"/>
      <c r="U126" s="14"/>
      <c r="V126" s="14"/>
      <c r="W126" s="15">
        <f t="shared" si="5"/>
        <v>1</v>
      </c>
      <c r="X126" s="15">
        <f t="shared" si="6"/>
        <v>0</v>
      </c>
      <c r="Y126" s="15">
        <f t="shared" si="7"/>
        <v>0</v>
      </c>
      <c r="Z126" s="15">
        <f t="shared" si="8"/>
        <v>1</v>
      </c>
      <c r="AA126" s="15">
        <f t="shared" si="9"/>
        <v>0</v>
      </c>
    </row>
    <row r="127" spans="1:27" s="15" customFormat="1" x14ac:dyDescent="0.2">
      <c r="A127" s="9" t="s">
        <v>2554</v>
      </c>
      <c r="B127" s="15" t="s">
        <v>1311</v>
      </c>
      <c r="C127" s="19" t="s">
        <v>2321</v>
      </c>
      <c r="D127" s="19" t="s">
        <v>2409</v>
      </c>
      <c r="Q127" s="15">
        <v>1</v>
      </c>
      <c r="W127" s="15">
        <f t="shared" si="5"/>
        <v>1</v>
      </c>
      <c r="X127" s="15">
        <f t="shared" si="6"/>
        <v>0</v>
      </c>
      <c r="Y127" s="15">
        <f t="shared" si="7"/>
        <v>0</v>
      </c>
      <c r="Z127" s="15">
        <f t="shared" si="8"/>
        <v>1</v>
      </c>
      <c r="AA127" s="15">
        <f t="shared" si="9"/>
        <v>0</v>
      </c>
    </row>
    <row r="128" spans="1:27" s="15" customFormat="1" x14ac:dyDescent="0.2">
      <c r="A128" s="9" t="s">
        <v>2554</v>
      </c>
      <c r="B128" s="15" t="s">
        <v>1311</v>
      </c>
      <c r="C128" s="19" t="s">
        <v>490</v>
      </c>
      <c r="D128" s="19" t="s">
        <v>491</v>
      </c>
      <c r="Q128" s="15">
        <v>1</v>
      </c>
      <c r="W128" s="15">
        <f t="shared" si="5"/>
        <v>1</v>
      </c>
      <c r="X128" s="15">
        <f t="shared" si="6"/>
        <v>0</v>
      </c>
      <c r="Y128" s="15">
        <f t="shared" si="7"/>
        <v>0</v>
      </c>
      <c r="Z128" s="15">
        <f t="shared" si="8"/>
        <v>1</v>
      </c>
      <c r="AA128" s="15">
        <f t="shared" si="9"/>
        <v>0</v>
      </c>
    </row>
    <row r="129" spans="1:27" s="15" customFormat="1" x14ac:dyDescent="0.2">
      <c r="A129" s="9" t="s">
        <v>2554</v>
      </c>
      <c r="B129" s="15" t="s">
        <v>1311</v>
      </c>
      <c r="C129" s="19" t="s">
        <v>492</v>
      </c>
      <c r="D129" s="19" t="s">
        <v>493</v>
      </c>
      <c r="Q129" s="15">
        <v>1</v>
      </c>
      <c r="W129" s="15">
        <f t="shared" si="5"/>
        <v>1</v>
      </c>
      <c r="X129" s="15">
        <f t="shared" si="6"/>
        <v>0</v>
      </c>
      <c r="Y129" s="15">
        <f t="shared" si="7"/>
        <v>0</v>
      </c>
      <c r="Z129" s="15">
        <f t="shared" si="8"/>
        <v>1</v>
      </c>
      <c r="AA129" s="15">
        <f t="shared" si="9"/>
        <v>0</v>
      </c>
    </row>
    <row r="130" spans="1:27" s="15" customFormat="1" x14ac:dyDescent="0.2">
      <c r="A130" s="9" t="s">
        <v>2554</v>
      </c>
      <c r="B130" s="15" t="s">
        <v>1311</v>
      </c>
      <c r="C130" s="19" t="s">
        <v>495</v>
      </c>
      <c r="D130" s="19" t="s">
        <v>496</v>
      </c>
      <c r="Q130" s="15">
        <v>1</v>
      </c>
      <c r="W130" s="15">
        <f t="shared" si="5"/>
        <v>1</v>
      </c>
      <c r="X130" s="15">
        <f t="shared" si="6"/>
        <v>0</v>
      </c>
      <c r="Y130" s="15">
        <f t="shared" si="7"/>
        <v>0</v>
      </c>
      <c r="Z130" s="15">
        <f t="shared" si="8"/>
        <v>1</v>
      </c>
      <c r="AA130" s="15">
        <f t="shared" si="9"/>
        <v>0</v>
      </c>
    </row>
    <row r="131" spans="1:27" s="15" customFormat="1" x14ac:dyDescent="0.2">
      <c r="A131" s="9" t="s">
        <v>2554</v>
      </c>
      <c r="B131" s="15" t="s">
        <v>1311</v>
      </c>
      <c r="C131" s="19" t="s">
        <v>501</v>
      </c>
      <c r="D131" s="19" t="s">
        <v>502</v>
      </c>
      <c r="U131" s="15">
        <v>1</v>
      </c>
      <c r="W131" s="15">
        <f t="shared" si="5"/>
        <v>1</v>
      </c>
      <c r="X131" s="15">
        <f t="shared" si="6"/>
        <v>0</v>
      </c>
      <c r="Y131" s="15">
        <f t="shared" si="7"/>
        <v>0</v>
      </c>
      <c r="Z131" s="15">
        <f t="shared" si="8"/>
        <v>0</v>
      </c>
      <c r="AA131" s="15">
        <f t="shared" si="9"/>
        <v>1</v>
      </c>
    </row>
    <row r="132" spans="1:27" s="15" customFormat="1" x14ac:dyDescent="0.2">
      <c r="A132" s="9" t="s">
        <v>2554</v>
      </c>
      <c r="B132" s="15" t="s">
        <v>2551</v>
      </c>
      <c r="C132" s="15" t="s">
        <v>50</v>
      </c>
      <c r="D132" s="15" t="s">
        <v>51</v>
      </c>
      <c r="P132" s="15">
        <v>1</v>
      </c>
      <c r="W132" s="15">
        <f t="shared" si="5"/>
        <v>1</v>
      </c>
      <c r="X132" s="15">
        <f t="shared" si="6"/>
        <v>0</v>
      </c>
      <c r="Y132" s="15">
        <f t="shared" si="7"/>
        <v>0</v>
      </c>
      <c r="Z132" s="15">
        <f t="shared" si="8"/>
        <v>1</v>
      </c>
      <c r="AA132" s="15">
        <f t="shared" si="9"/>
        <v>0</v>
      </c>
    </row>
    <row r="133" spans="1:27" s="15" customFormat="1" x14ac:dyDescent="0.2">
      <c r="A133" s="9" t="s">
        <v>2554</v>
      </c>
      <c r="B133" s="15" t="s">
        <v>2551</v>
      </c>
      <c r="C133" s="19" t="s">
        <v>200</v>
      </c>
      <c r="D133" s="19" t="s">
        <v>201</v>
      </c>
      <c r="N133" s="15">
        <v>1</v>
      </c>
      <c r="Q133" s="15">
        <v>1</v>
      </c>
      <c r="W133" s="15">
        <f t="shared" ref="W133:W196" si="10">SUM(H133:V133)</f>
        <v>2</v>
      </c>
      <c r="X133" s="15">
        <f t="shared" ref="X133:X196" si="11">SUM(H133:M133)</f>
        <v>0</v>
      </c>
      <c r="Y133" s="15">
        <f t="shared" ref="Y133:Y196" si="12">SUM(E133:G133)</f>
        <v>0</v>
      </c>
      <c r="Z133" s="15">
        <f t="shared" ref="Z133:Z196" si="13">SUM(N133:R133)</f>
        <v>2</v>
      </c>
      <c r="AA133" s="15">
        <f t="shared" ref="AA133:AA196" si="14">SUM(S133:V133)</f>
        <v>0</v>
      </c>
    </row>
    <row r="134" spans="1:27" s="15" customFormat="1" x14ac:dyDescent="0.2">
      <c r="A134" s="9" t="s">
        <v>2554</v>
      </c>
      <c r="B134" s="15" t="s">
        <v>2551</v>
      </c>
      <c r="C134" s="15" t="s">
        <v>27</v>
      </c>
      <c r="D134" s="15" t="s">
        <v>28</v>
      </c>
      <c r="H134" s="15">
        <v>1</v>
      </c>
      <c r="J134" s="15">
        <v>1</v>
      </c>
      <c r="L134" s="15">
        <v>1</v>
      </c>
      <c r="M134" s="15">
        <v>1</v>
      </c>
      <c r="N134" s="15">
        <v>1</v>
      </c>
      <c r="P134" s="15">
        <v>1</v>
      </c>
      <c r="U134" s="15">
        <v>1</v>
      </c>
      <c r="W134" s="15">
        <f t="shared" si="10"/>
        <v>7</v>
      </c>
      <c r="X134" s="15">
        <f t="shared" si="11"/>
        <v>4</v>
      </c>
      <c r="Y134" s="15">
        <f t="shared" si="12"/>
        <v>0</v>
      </c>
      <c r="Z134" s="15">
        <f t="shared" si="13"/>
        <v>2</v>
      </c>
      <c r="AA134" s="15">
        <f t="shared" si="14"/>
        <v>1</v>
      </c>
    </row>
    <row r="135" spans="1:27" s="15" customFormat="1" x14ac:dyDescent="0.2">
      <c r="A135" s="9" t="s">
        <v>2554</v>
      </c>
      <c r="B135" s="15" t="s">
        <v>2551</v>
      </c>
      <c r="C135" s="19" t="s">
        <v>203</v>
      </c>
      <c r="D135" s="19" t="s">
        <v>204</v>
      </c>
      <c r="U135" s="15">
        <v>1</v>
      </c>
      <c r="W135" s="15">
        <f t="shared" si="10"/>
        <v>1</v>
      </c>
      <c r="X135" s="15">
        <f t="shared" si="11"/>
        <v>0</v>
      </c>
      <c r="Y135" s="15">
        <f t="shared" si="12"/>
        <v>0</v>
      </c>
      <c r="Z135" s="15">
        <f t="shared" si="13"/>
        <v>0</v>
      </c>
      <c r="AA135" s="15">
        <f t="shared" si="14"/>
        <v>1</v>
      </c>
    </row>
    <row r="136" spans="1:27" s="15" customFormat="1" x14ac:dyDescent="0.2">
      <c r="A136" s="9" t="s">
        <v>2554</v>
      </c>
      <c r="B136" s="15" t="s">
        <v>2551</v>
      </c>
      <c r="C136" s="19" t="s">
        <v>225</v>
      </c>
      <c r="D136" s="19" t="s">
        <v>226</v>
      </c>
      <c r="Q136" s="15">
        <v>1</v>
      </c>
      <c r="W136" s="15">
        <f t="shared" si="10"/>
        <v>1</v>
      </c>
      <c r="X136" s="15">
        <f t="shared" si="11"/>
        <v>0</v>
      </c>
      <c r="Y136" s="15">
        <f t="shared" si="12"/>
        <v>0</v>
      </c>
      <c r="Z136" s="15">
        <f t="shared" si="13"/>
        <v>1</v>
      </c>
      <c r="AA136" s="15">
        <f t="shared" si="14"/>
        <v>0</v>
      </c>
    </row>
    <row r="137" spans="1:27" s="15" customFormat="1" x14ac:dyDescent="0.2">
      <c r="A137" s="9" t="s">
        <v>2554</v>
      </c>
      <c r="B137" s="15" t="s">
        <v>2551</v>
      </c>
      <c r="C137" s="19" t="s">
        <v>227</v>
      </c>
      <c r="D137" s="19" t="s">
        <v>228</v>
      </c>
      <c r="Q137" s="15">
        <v>1</v>
      </c>
      <c r="W137" s="15">
        <f t="shared" si="10"/>
        <v>1</v>
      </c>
      <c r="X137" s="15">
        <f t="shared" si="11"/>
        <v>0</v>
      </c>
      <c r="Y137" s="15">
        <f t="shared" si="12"/>
        <v>0</v>
      </c>
      <c r="Z137" s="15">
        <f t="shared" si="13"/>
        <v>1</v>
      </c>
      <c r="AA137" s="15">
        <f t="shared" si="14"/>
        <v>0</v>
      </c>
    </row>
    <row r="138" spans="1:27" s="15" customFormat="1" x14ac:dyDescent="0.2">
      <c r="A138" s="9" t="s">
        <v>2554</v>
      </c>
      <c r="B138" s="15" t="s">
        <v>2551</v>
      </c>
      <c r="C138" s="15" t="s">
        <v>1364</v>
      </c>
      <c r="D138" s="19" t="s">
        <v>2407</v>
      </c>
      <c r="Q138" s="15">
        <v>1</v>
      </c>
      <c r="W138" s="15">
        <f t="shared" si="10"/>
        <v>1</v>
      </c>
      <c r="X138" s="15">
        <f t="shared" si="11"/>
        <v>0</v>
      </c>
      <c r="Y138" s="15">
        <f t="shared" si="12"/>
        <v>0</v>
      </c>
      <c r="Z138" s="15">
        <f t="shared" si="13"/>
        <v>1</v>
      </c>
      <c r="AA138" s="15">
        <f t="shared" si="14"/>
        <v>0</v>
      </c>
    </row>
    <row r="139" spans="1:27" s="15" customFormat="1" x14ac:dyDescent="0.2">
      <c r="A139" s="9" t="s">
        <v>2554</v>
      </c>
      <c r="B139" s="15" t="s">
        <v>2551</v>
      </c>
      <c r="C139" s="19" t="s">
        <v>305</v>
      </c>
      <c r="D139" s="19" t="s">
        <v>306</v>
      </c>
      <c r="U139" s="15">
        <v>1</v>
      </c>
      <c r="W139" s="15">
        <f t="shared" si="10"/>
        <v>1</v>
      </c>
      <c r="X139" s="15">
        <f t="shared" si="11"/>
        <v>0</v>
      </c>
      <c r="Y139" s="15">
        <f t="shared" si="12"/>
        <v>0</v>
      </c>
      <c r="Z139" s="15">
        <f t="shared" si="13"/>
        <v>0</v>
      </c>
      <c r="AA139" s="15">
        <f t="shared" si="14"/>
        <v>1</v>
      </c>
    </row>
    <row r="140" spans="1:27" s="15" customFormat="1" x14ac:dyDescent="0.2">
      <c r="A140" s="9" t="s">
        <v>2554</v>
      </c>
      <c r="B140" s="15" t="s">
        <v>2551</v>
      </c>
      <c r="C140" s="19" t="s">
        <v>307</v>
      </c>
      <c r="D140" s="19" t="s">
        <v>308</v>
      </c>
      <c r="Q140" s="15">
        <v>1</v>
      </c>
      <c r="W140" s="15">
        <f t="shared" si="10"/>
        <v>1</v>
      </c>
      <c r="X140" s="15">
        <f t="shared" si="11"/>
        <v>0</v>
      </c>
      <c r="Y140" s="15">
        <f t="shared" si="12"/>
        <v>0</v>
      </c>
      <c r="Z140" s="15">
        <f t="shared" si="13"/>
        <v>1</v>
      </c>
      <c r="AA140" s="15">
        <f t="shared" si="14"/>
        <v>0</v>
      </c>
    </row>
    <row r="141" spans="1:27" s="15" customFormat="1" x14ac:dyDescent="0.2">
      <c r="A141" s="9" t="s">
        <v>2554</v>
      </c>
      <c r="B141" s="15" t="s">
        <v>2551</v>
      </c>
      <c r="C141" s="19" t="s">
        <v>309</v>
      </c>
      <c r="D141" s="19" t="s">
        <v>310</v>
      </c>
      <c r="N141" s="15">
        <v>1</v>
      </c>
      <c r="Q141" s="15">
        <v>1</v>
      </c>
      <c r="U141" s="15">
        <v>1</v>
      </c>
      <c r="W141" s="15">
        <f t="shared" si="10"/>
        <v>3</v>
      </c>
      <c r="X141" s="15">
        <f t="shared" si="11"/>
        <v>0</v>
      </c>
      <c r="Y141" s="15">
        <f t="shared" si="12"/>
        <v>0</v>
      </c>
      <c r="Z141" s="15">
        <f t="shared" si="13"/>
        <v>2</v>
      </c>
      <c r="AA141" s="15">
        <f t="shared" si="14"/>
        <v>1</v>
      </c>
    </row>
    <row r="142" spans="1:27" s="15" customFormat="1" x14ac:dyDescent="0.2">
      <c r="A142" s="9" t="s">
        <v>2554</v>
      </c>
      <c r="B142" s="15" t="s">
        <v>2551</v>
      </c>
      <c r="C142" s="19" t="s">
        <v>311</v>
      </c>
      <c r="D142" s="19" t="s">
        <v>312</v>
      </c>
      <c r="N142" s="15">
        <v>1</v>
      </c>
      <c r="Q142" s="15">
        <v>1</v>
      </c>
      <c r="U142" s="15">
        <v>1</v>
      </c>
      <c r="W142" s="15">
        <f t="shared" si="10"/>
        <v>3</v>
      </c>
      <c r="X142" s="15">
        <f t="shared" si="11"/>
        <v>0</v>
      </c>
      <c r="Y142" s="15">
        <f t="shared" si="12"/>
        <v>0</v>
      </c>
      <c r="Z142" s="15">
        <f t="shared" si="13"/>
        <v>2</v>
      </c>
      <c r="AA142" s="15">
        <f t="shared" si="14"/>
        <v>1</v>
      </c>
    </row>
    <row r="143" spans="1:27" s="15" customFormat="1" x14ac:dyDescent="0.2">
      <c r="A143" s="9" t="s">
        <v>2554</v>
      </c>
      <c r="B143" s="15" t="s">
        <v>2551</v>
      </c>
      <c r="C143" s="19" t="s">
        <v>313</v>
      </c>
      <c r="D143" s="19" t="s">
        <v>314</v>
      </c>
      <c r="Q143" s="15">
        <v>1</v>
      </c>
      <c r="U143" s="15">
        <v>1</v>
      </c>
      <c r="W143" s="15">
        <f t="shared" si="10"/>
        <v>2</v>
      </c>
      <c r="X143" s="15">
        <f t="shared" si="11"/>
        <v>0</v>
      </c>
      <c r="Y143" s="15">
        <f t="shared" si="12"/>
        <v>0</v>
      </c>
      <c r="Z143" s="15">
        <f t="shared" si="13"/>
        <v>1</v>
      </c>
      <c r="AA143" s="15">
        <f t="shared" si="14"/>
        <v>1</v>
      </c>
    </row>
    <row r="144" spans="1:27" s="15" customFormat="1" x14ac:dyDescent="0.2">
      <c r="A144" s="9" t="s">
        <v>2554</v>
      </c>
      <c r="B144" s="15" t="s">
        <v>2551</v>
      </c>
      <c r="C144" s="19" t="s">
        <v>315</v>
      </c>
      <c r="D144" s="19" t="s">
        <v>316</v>
      </c>
      <c r="M144" s="15">
        <v>1</v>
      </c>
      <c r="Q144" s="15">
        <v>1</v>
      </c>
      <c r="W144" s="15">
        <f t="shared" si="10"/>
        <v>2</v>
      </c>
      <c r="X144" s="15">
        <f t="shared" si="11"/>
        <v>1</v>
      </c>
      <c r="Y144" s="15">
        <f t="shared" si="12"/>
        <v>0</v>
      </c>
      <c r="Z144" s="15">
        <f t="shared" si="13"/>
        <v>1</v>
      </c>
      <c r="AA144" s="15">
        <f t="shared" si="14"/>
        <v>0</v>
      </c>
    </row>
    <row r="145" spans="1:27" s="15" customFormat="1" x14ac:dyDescent="0.2">
      <c r="A145" s="9" t="s">
        <v>2554</v>
      </c>
      <c r="B145" s="15" t="s">
        <v>2551</v>
      </c>
      <c r="C145" s="19" t="s">
        <v>328</v>
      </c>
      <c r="D145" s="19" t="s">
        <v>329</v>
      </c>
      <c r="H145" s="15">
        <v>1</v>
      </c>
      <c r="I145" s="15">
        <v>1</v>
      </c>
      <c r="L145" s="15">
        <v>1</v>
      </c>
      <c r="M145" s="15">
        <v>1</v>
      </c>
      <c r="U145" s="15">
        <v>1</v>
      </c>
      <c r="W145" s="15">
        <f t="shared" si="10"/>
        <v>5</v>
      </c>
      <c r="X145" s="15">
        <f t="shared" si="11"/>
        <v>4</v>
      </c>
      <c r="Y145" s="15">
        <f t="shared" si="12"/>
        <v>0</v>
      </c>
      <c r="Z145" s="15">
        <f t="shared" si="13"/>
        <v>0</v>
      </c>
      <c r="AA145" s="15">
        <f t="shared" si="14"/>
        <v>1</v>
      </c>
    </row>
    <row r="146" spans="1:27" s="15" customFormat="1" x14ac:dyDescent="0.2">
      <c r="A146" s="9" t="s">
        <v>2554</v>
      </c>
      <c r="B146" s="15" t="s">
        <v>2551</v>
      </c>
      <c r="C146" s="19" t="s">
        <v>338</v>
      </c>
      <c r="D146" s="19" t="s">
        <v>339</v>
      </c>
      <c r="H146" s="15">
        <v>1</v>
      </c>
      <c r="I146" s="15">
        <v>1</v>
      </c>
      <c r="Q146" s="15">
        <v>1</v>
      </c>
      <c r="W146" s="15">
        <f t="shared" si="10"/>
        <v>3</v>
      </c>
      <c r="X146" s="15">
        <f t="shared" si="11"/>
        <v>2</v>
      </c>
      <c r="Y146" s="15">
        <f t="shared" si="12"/>
        <v>0</v>
      </c>
      <c r="Z146" s="15">
        <f t="shared" si="13"/>
        <v>1</v>
      </c>
      <c r="AA146" s="15">
        <f t="shared" si="14"/>
        <v>0</v>
      </c>
    </row>
    <row r="147" spans="1:27" s="15" customFormat="1" x14ac:dyDescent="0.2">
      <c r="A147" s="9" t="s">
        <v>2554</v>
      </c>
      <c r="B147" s="15" t="s">
        <v>2551</v>
      </c>
      <c r="C147" s="19" t="s">
        <v>363</v>
      </c>
      <c r="D147" s="19" t="s">
        <v>364</v>
      </c>
      <c r="U147" s="15">
        <v>1</v>
      </c>
      <c r="W147" s="15">
        <f t="shared" si="10"/>
        <v>1</v>
      </c>
      <c r="X147" s="15">
        <f t="shared" si="11"/>
        <v>0</v>
      </c>
      <c r="Y147" s="15">
        <f t="shared" si="12"/>
        <v>0</v>
      </c>
      <c r="Z147" s="15">
        <f t="shared" si="13"/>
        <v>0</v>
      </c>
      <c r="AA147" s="15">
        <f t="shared" si="14"/>
        <v>1</v>
      </c>
    </row>
    <row r="148" spans="1:27" s="15" customFormat="1" x14ac:dyDescent="0.2">
      <c r="A148" s="9" t="s">
        <v>2554</v>
      </c>
      <c r="B148" s="15" t="s">
        <v>2551</v>
      </c>
      <c r="C148" s="15" t="s">
        <v>2315</v>
      </c>
      <c r="D148" s="15" t="s">
        <v>252</v>
      </c>
      <c r="Q148" s="15">
        <v>1</v>
      </c>
      <c r="U148" s="15">
        <v>1</v>
      </c>
      <c r="W148" s="15">
        <f t="shared" si="10"/>
        <v>2</v>
      </c>
      <c r="X148" s="15">
        <f t="shared" si="11"/>
        <v>0</v>
      </c>
      <c r="Y148" s="15">
        <f t="shared" si="12"/>
        <v>0</v>
      </c>
      <c r="Z148" s="15">
        <f t="shared" si="13"/>
        <v>1</v>
      </c>
      <c r="AA148" s="15">
        <f t="shared" si="14"/>
        <v>1</v>
      </c>
    </row>
    <row r="149" spans="1:27" s="15" customFormat="1" x14ac:dyDescent="0.2">
      <c r="A149" s="9" t="s">
        <v>2554</v>
      </c>
      <c r="B149" s="15" t="s">
        <v>2551</v>
      </c>
      <c r="C149" s="20" t="s">
        <v>1374</v>
      </c>
      <c r="D149" s="19" t="s">
        <v>450</v>
      </c>
      <c r="Q149" s="15">
        <v>1</v>
      </c>
      <c r="W149" s="15">
        <f t="shared" si="10"/>
        <v>1</v>
      </c>
      <c r="X149" s="15">
        <f t="shared" si="11"/>
        <v>0</v>
      </c>
      <c r="Y149" s="15">
        <f t="shared" si="12"/>
        <v>0</v>
      </c>
      <c r="Z149" s="15">
        <f t="shared" si="13"/>
        <v>1</v>
      </c>
      <c r="AA149" s="15">
        <f t="shared" si="14"/>
        <v>0</v>
      </c>
    </row>
    <row r="150" spans="1:27" s="15" customFormat="1" x14ac:dyDescent="0.2">
      <c r="A150" s="9" t="s">
        <v>2554</v>
      </c>
      <c r="B150" s="15" t="s">
        <v>2551</v>
      </c>
      <c r="C150" s="19" t="s">
        <v>393</v>
      </c>
      <c r="D150" s="19" t="s">
        <v>394</v>
      </c>
      <c r="N150" s="15">
        <v>1</v>
      </c>
      <c r="Q150" s="15">
        <v>1</v>
      </c>
      <c r="U150" s="15">
        <v>1</v>
      </c>
      <c r="W150" s="15">
        <f t="shared" si="10"/>
        <v>3</v>
      </c>
      <c r="X150" s="15">
        <f t="shared" si="11"/>
        <v>0</v>
      </c>
      <c r="Y150" s="15">
        <f t="shared" si="12"/>
        <v>0</v>
      </c>
      <c r="Z150" s="15">
        <f t="shared" si="13"/>
        <v>2</v>
      </c>
      <c r="AA150" s="15">
        <f t="shared" si="14"/>
        <v>1</v>
      </c>
    </row>
    <row r="151" spans="1:27" s="15" customFormat="1" x14ac:dyDescent="0.2">
      <c r="A151" s="9" t="s">
        <v>2554</v>
      </c>
      <c r="B151" s="15" t="s">
        <v>2551</v>
      </c>
      <c r="C151" s="19" t="s">
        <v>397</v>
      </c>
      <c r="D151" s="19" t="s">
        <v>398</v>
      </c>
      <c r="U151" s="15">
        <v>1</v>
      </c>
      <c r="W151" s="15">
        <f t="shared" si="10"/>
        <v>1</v>
      </c>
      <c r="X151" s="15">
        <f t="shared" si="11"/>
        <v>0</v>
      </c>
      <c r="Y151" s="15">
        <f t="shared" si="12"/>
        <v>0</v>
      </c>
      <c r="Z151" s="15">
        <f t="shared" si="13"/>
        <v>0</v>
      </c>
      <c r="AA151" s="15">
        <f t="shared" si="14"/>
        <v>1</v>
      </c>
    </row>
    <row r="152" spans="1:27" s="15" customFormat="1" x14ac:dyDescent="0.2">
      <c r="A152" s="9" t="s">
        <v>2554</v>
      </c>
      <c r="B152" s="15" t="s">
        <v>2551</v>
      </c>
      <c r="C152" s="19" t="s">
        <v>399</v>
      </c>
      <c r="D152" s="19" t="s">
        <v>400</v>
      </c>
      <c r="U152" s="15">
        <v>1</v>
      </c>
      <c r="W152" s="15">
        <f t="shared" si="10"/>
        <v>1</v>
      </c>
      <c r="X152" s="15">
        <f t="shared" si="11"/>
        <v>0</v>
      </c>
      <c r="Y152" s="15">
        <f t="shared" si="12"/>
        <v>0</v>
      </c>
      <c r="Z152" s="15">
        <f t="shared" si="13"/>
        <v>0</v>
      </c>
      <c r="AA152" s="15">
        <f t="shared" si="14"/>
        <v>1</v>
      </c>
    </row>
    <row r="153" spans="1:27" s="15" customFormat="1" x14ac:dyDescent="0.2">
      <c r="A153" s="9" t="s">
        <v>2554</v>
      </c>
      <c r="B153" s="15" t="s">
        <v>2551</v>
      </c>
      <c r="C153" s="20" t="s">
        <v>1341</v>
      </c>
      <c r="D153" s="19" t="s">
        <v>1342</v>
      </c>
      <c r="Q153" s="15">
        <v>1</v>
      </c>
      <c r="W153" s="15">
        <f t="shared" si="10"/>
        <v>1</v>
      </c>
      <c r="X153" s="15">
        <f t="shared" si="11"/>
        <v>0</v>
      </c>
      <c r="Y153" s="15">
        <f t="shared" si="12"/>
        <v>0</v>
      </c>
      <c r="Z153" s="15">
        <f t="shared" si="13"/>
        <v>1</v>
      </c>
      <c r="AA153" s="15">
        <f t="shared" si="14"/>
        <v>0</v>
      </c>
    </row>
    <row r="154" spans="1:27" s="15" customFormat="1" x14ac:dyDescent="0.2">
      <c r="A154" s="9" t="s">
        <v>2554</v>
      </c>
      <c r="B154" s="15" t="s">
        <v>2551</v>
      </c>
      <c r="C154" s="15" t="s">
        <v>182</v>
      </c>
      <c r="D154" s="19" t="s">
        <v>416</v>
      </c>
      <c r="N154" s="15">
        <v>1</v>
      </c>
      <c r="S154" s="15">
        <v>1</v>
      </c>
      <c r="T154" s="15">
        <v>1</v>
      </c>
      <c r="U154" s="15">
        <v>1</v>
      </c>
      <c r="W154" s="15">
        <f t="shared" si="10"/>
        <v>4</v>
      </c>
      <c r="X154" s="15">
        <f t="shared" si="11"/>
        <v>0</v>
      </c>
      <c r="Y154" s="15">
        <f t="shared" si="12"/>
        <v>0</v>
      </c>
      <c r="Z154" s="15">
        <f t="shared" si="13"/>
        <v>1</v>
      </c>
      <c r="AA154" s="15">
        <f t="shared" si="14"/>
        <v>3</v>
      </c>
    </row>
    <row r="155" spans="1:27" s="15" customFormat="1" x14ac:dyDescent="0.2">
      <c r="A155" s="9" t="s">
        <v>2554</v>
      </c>
      <c r="B155" s="15" t="s">
        <v>2551</v>
      </c>
      <c r="C155" s="15" t="s">
        <v>453</v>
      </c>
      <c r="D155" s="19" t="s">
        <v>454</v>
      </c>
      <c r="H155" s="15">
        <v>1</v>
      </c>
      <c r="L155" s="15">
        <v>1</v>
      </c>
      <c r="M155" s="15">
        <v>1</v>
      </c>
      <c r="U155" s="15">
        <v>1</v>
      </c>
      <c r="W155" s="15">
        <f t="shared" si="10"/>
        <v>4</v>
      </c>
      <c r="X155" s="15">
        <f t="shared" si="11"/>
        <v>3</v>
      </c>
      <c r="Y155" s="15">
        <f t="shared" si="12"/>
        <v>0</v>
      </c>
      <c r="Z155" s="15">
        <f t="shared" si="13"/>
        <v>0</v>
      </c>
      <c r="AA155" s="15">
        <f t="shared" si="14"/>
        <v>1</v>
      </c>
    </row>
    <row r="156" spans="1:27" s="15" customFormat="1" x14ac:dyDescent="0.2">
      <c r="A156" s="9" t="s">
        <v>2554</v>
      </c>
      <c r="B156" s="15" t="s">
        <v>2551</v>
      </c>
      <c r="C156" s="15" t="s">
        <v>177</v>
      </c>
      <c r="D156" s="15" t="s">
        <v>2464</v>
      </c>
      <c r="L156" s="15">
        <v>1</v>
      </c>
      <c r="M156" s="15">
        <v>1</v>
      </c>
      <c r="U156" s="15">
        <v>1</v>
      </c>
      <c r="W156" s="15">
        <f t="shared" si="10"/>
        <v>3</v>
      </c>
      <c r="X156" s="15">
        <f t="shared" si="11"/>
        <v>2</v>
      </c>
      <c r="Y156" s="15">
        <f t="shared" si="12"/>
        <v>0</v>
      </c>
      <c r="Z156" s="15">
        <f t="shared" si="13"/>
        <v>0</v>
      </c>
      <c r="AA156" s="15">
        <f t="shared" si="14"/>
        <v>1</v>
      </c>
    </row>
    <row r="157" spans="1:27" s="15" customFormat="1" x14ac:dyDescent="0.2">
      <c r="A157" s="9" t="s">
        <v>2554</v>
      </c>
      <c r="B157" s="15" t="s">
        <v>2551</v>
      </c>
      <c r="C157" s="20" t="s">
        <v>1381</v>
      </c>
      <c r="D157" s="20" t="s">
        <v>2414</v>
      </c>
      <c r="Q157" s="15">
        <v>1</v>
      </c>
      <c r="W157" s="15">
        <f t="shared" si="10"/>
        <v>1</v>
      </c>
      <c r="X157" s="15">
        <f t="shared" si="11"/>
        <v>0</v>
      </c>
      <c r="Y157" s="15">
        <f t="shared" si="12"/>
        <v>0</v>
      </c>
      <c r="Z157" s="15">
        <f t="shared" si="13"/>
        <v>1</v>
      </c>
      <c r="AA157" s="15">
        <f t="shared" si="14"/>
        <v>0</v>
      </c>
    </row>
    <row r="158" spans="1:27" s="15" customFormat="1" x14ac:dyDescent="0.2">
      <c r="A158" s="9" t="s">
        <v>2554</v>
      </c>
      <c r="B158" s="15" t="s">
        <v>2551</v>
      </c>
      <c r="C158" s="19" t="s">
        <v>474</v>
      </c>
      <c r="D158" s="19" t="s">
        <v>475</v>
      </c>
      <c r="Q158" s="15">
        <v>1</v>
      </c>
      <c r="W158" s="15">
        <f t="shared" si="10"/>
        <v>1</v>
      </c>
      <c r="X158" s="15">
        <f t="shared" si="11"/>
        <v>0</v>
      </c>
      <c r="Y158" s="15">
        <f t="shared" si="12"/>
        <v>0</v>
      </c>
      <c r="Z158" s="15">
        <f t="shared" si="13"/>
        <v>1</v>
      </c>
      <c r="AA158" s="15">
        <f t="shared" si="14"/>
        <v>0</v>
      </c>
    </row>
    <row r="159" spans="1:27" s="15" customFormat="1" x14ac:dyDescent="0.2">
      <c r="A159" s="9" t="s">
        <v>2554</v>
      </c>
      <c r="B159" s="15" t="s">
        <v>2551</v>
      </c>
      <c r="C159" s="19" t="s">
        <v>508</v>
      </c>
      <c r="D159" s="19" t="s">
        <v>509</v>
      </c>
      <c r="H159" s="15">
        <v>1</v>
      </c>
      <c r="L159" s="15">
        <v>1</v>
      </c>
      <c r="M159" s="15">
        <v>1</v>
      </c>
      <c r="U159" s="15">
        <v>1</v>
      </c>
      <c r="W159" s="15">
        <f t="shared" si="10"/>
        <v>4</v>
      </c>
      <c r="X159" s="15">
        <f t="shared" si="11"/>
        <v>3</v>
      </c>
      <c r="Y159" s="15">
        <f t="shared" si="12"/>
        <v>0</v>
      </c>
      <c r="Z159" s="15">
        <f t="shared" si="13"/>
        <v>0</v>
      </c>
      <c r="AA159" s="15">
        <f t="shared" si="14"/>
        <v>1</v>
      </c>
    </row>
    <row r="160" spans="1:27" s="15" customFormat="1" x14ac:dyDescent="0.2">
      <c r="A160" s="9" t="s">
        <v>2554</v>
      </c>
      <c r="B160" s="15" t="s">
        <v>2551</v>
      </c>
      <c r="C160" s="19" t="s">
        <v>510</v>
      </c>
      <c r="D160" s="19" t="s">
        <v>511</v>
      </c>
      <c r="H160" s="15">
        <v>1</v>
      </c>
      <c r="L160" s="15">
        <v>1</v>
      </c>
      <c r="M160" s="15">
        <v>1</v>
      </c>
      <c r="N160" s="15">
        <v>1</v>
      </c>
      <c r="U160" s="15">
        <v>1</v>
      </c>
      <c r="W160" s="15">
        <f t="shared" si="10"/>
        <v>5</v>
      </c>
      <c r="X160" s="15">
        <f t="shared" si="11"/>
        <v>3</v>
      </c>
      <c r="Y160" s="15">
        <f t="shared" si="12"/>
        <v>0</v>
      </c>
      <c r="Z160" s="15">
        <f t="shared" si="13"/>
        <v>1</v>
      </c>
      <c r="AA160" s="15">
        <f t="shared" si="14"/>
        <v>1</v>
      </c>
    </row>
    <row r="161" spans="1:27" s="15" customFormat="1" x14ac:dyDescent="0.2">
      <c r="A161" s="9" t="s">
        <v>2554</v>
      </c>
      <c r="B161" s="15" t="s">
        <v>2551</v>
      </c>
      <c r="C161" s="19" t="s">
        <v>2514</v>
      </c>
      <c r="D161" s="19" t="s">
        <v>507</v>
      </c>
      <c r="H161" s="15">
        <v>1</v>
      </c>
      <c r="L161" s="15">
        <v>1</v>
      </c>
      <c r="M161" s="15">
        <v>1</v>
      </c>
      <c r="N161" s="15">
        <v>1</v>
      </c>
      <c r="U161" s="15">
        <v>1</v>
      </c>
      <c r="W161" s="15">
        <f t="shared" si="10"/>
        <v>5</v>
      </c>
      <c r="X161" s="15">
        <f t="shared" si="11"/>
        <v>3</v>
      </c>
      <c r="Y161" s="15">
        <f t="shared" si="12"/>
        <v>0</v>
      </c>
      <c r="Z161" s="15">
        <f t="shared" si="13"/>
        <v>1</v>
      </c>
      <c r="AA161" s="15">
        <f t="shared" si="14"/>
        <v>1</v>
      </c>
    </row>
    <row r="162" spans="1:27" s="15" customFormat="1" x14ac:dyDescent="0.2">
      <c r="A162" s="9" t="s">
        <v>2554</v>
      </c>
      <c r="B162" s="15" t="s">
        <v>2551</v>
      </c>
      <c r="C162" s="15" t="s">
        <v>512</v>
      </c>
      <c r="D162" s="20" t="s">
        <v>513</v>
      </c>
      <c r="H162" s="15">
        <v>1</v>
      </c>
      <c r="L162" s="15">
        <v>1</v>
      </c>
      <c r="M162" s="15">
        <v>1</v>
      </c>
      <c r="U162" s="15">
        <v>1</v>
      </c>
      <c r="W162" s="15">
        <f t="shared" si="10"/>
        <v>4</v>
      </c>
      <c r="X162" s="15">
        <f t="shared" si="11"/>
        <v>3</v>
      </c>
      <c r="Y162" s="15">
        <f t="shared" si="12"/>
        <v>0</v>
      </c>
      <c r="Z162" s="15">
        <f t="shared" si="13"/>
        <v>0</v>
      </c>
      <c r="AA162" s="15">
        <f t="shared" si="14"/>
        <v>1</v>
      </c>
    </row>
    <row r="163" spans="1:27" s="15" customFormat="1" x14ac:dyDescent="0.2">
      <c r="A163" s="9" t="s">
        <v>2554</v>
      </c>
      <c r="B163" s="15" t="s">
        <v>1359</v>
      </c>
      <c r="C163" s="20" t="s">
        <v>1355</v>
      </c>
      <c r="D163" s="19" t="s">
        <v>2465</v>
      </c>
      <c r="Q163" s="15">
        <v>1</v>
      </c>
      <c r="W163" s="15">
        <f t="shared" si="10"/>
        <v>1</v>
      </c>
      <c r="X163" s="15">
        <f t="shared" si="11"/>
        <v>0</v>
      </c>
      <c r="Y163" s="15">
        <f t="shared" si="12"/>
        <v>0</v>
      </c>
      <c r="Z163" s="15">
        <f t="shared" si="13"/>
        <v>1</v>
      </c>
      <c r="AA163" s="15">
        <f t="shared" si="14"/>
        <v>0</v>
      </c>
    </row>
    <row r="164" spans="1:27" s="15" customFormat="1" x14ac:dyDescent="0.2">
      <c r="A164" s="9" t="s">
        <v>2554</v>
      </c>
      <c r="B164" s="15" t="s">
        <v>1359</v>
      </c>
      <c r="C164" s="20" t="s">
        <v>1356</v>
      </c>
      <c r="D164" s="20" t="s">
        <v>398</v>
      </c>
      <c r="Q164" s="15">
        <v>1</v>
      </c>
      <c r="W164" s="15">
        <f t="shared" si="10"/>
        <v>1</v>
      </c>
      <c r="X164" s="15">
        <f t="shared" si="11"/>
        <v>0</v>
      </c>
      <c r="Y164" s="15">
        <f t="shared" si="12"/>
        <v>0</v>
      </c>
      <c r="Z164" s="15">
        <f t="shared" si="13"/>
        <v>1</v>
      </c>
      <c r="AA164" s="15">
        <f t="shared" si="14"/>
        <v>0</v>
      </c>
    </row>
    <row r="165" spans="1:27" s="15" customFormat="1" x14ac:dyDescent="0.2">
      <c r="A165" s="9" t="s">
        <v>2554</v>
      </c>
      <c r="B165" s="15" t="s">
        <v>1359</v>
      </c>
      <c r="C165" s="20" t="s">
        <v>1353</v>
      </c>
      <c r="D165" s="20" t="s">
        <v>2400</v>
      </c>
      <c r="Q165" s="15">
        <v>1</v>
      </c>
      <c r="W165" s="15">
        <f t="shared" si="10"/>
        <v>1</v>
      </c>
      <c r="X165" s="15">
        <f t="shared" si="11"/>
        <v>0</v>
      </c>
      <c r="Y165" s="15">
        <f t="shared" si="12"/>
        <v>0</v>
      </c>
      <c r="Z165" s="15">
        <f t="shared" si="13"/>
        <v>1</v>
      </c>
      <c r="AA165" s="15">
        <f t="shared" si="14"/>
        <v>0</v>
      </c>
    </row>
    <row r="166" spans="1:27" s="15" customFormat="1" x14ac:dyDescent="0.2">
      <c r="A166" s="9" t="s">
        <v>2554</v>
      </c>
      <c r="B166" s="15" t="s">
        <v>1359</v>
      </c>
      <c r="C166" s="20" t="s">
        <v>1354</v>
      </c>
      <c r="D166" s="20" t="s">
        <v>2401</v>
      </c>
      <c r="M166" s="15">
        <v>1</v>
      </c>
      <c r="Q166" s="15">
        <v>1</v>
      </c>
      <c r="W166" s="15">
        <f t="shared" si="10"/>
        <v>2</v>
      </c>
      <c r="X166" s="15">
        <f t="shared" si="11"/>
        <v>1</v>
      </c>
      <c r="Y166" s="15">
        <f t="shared" si="12"/>
        <v>0</v>
      </c>
      <c r="Z166" s="15">
        <f t="shared" si="13"/>
        <v>1</v>
      </c>
      <c r="AA166" s="15">
        <f t="shared" si="14"/>
        <v>0</v>
      </c>
    </row>
    <row r="167" spans="1:27" s="15" customFormat="1" x14ac:dyDescent="0.2">
      <c r="A167" s="9" t="s">
        <v>2554</v>
      </c>
      <c r="B167" s="15" t="s">
        <v>1359</v>
      </c>
      <c r="C167" s="20" t="s">
        <v>1357</v>
      </c>
      <c r="D167" s="19" t="s">
        <v>2466</v>
      </c>
      <c r="Q167" s="15">
        <v>1</v>
      </c>
      <c r="W167" s="15">
        <f t="shared" si="10"/>
        <v>1</v>
      </c>
      <c r="X167" s="15">
        <f t="shared" si="11"/>
        <v>0</v>
      </c>
      <c r="Y167" s="15">
        <f t="shared" si="12"/>
        <v>0</v>
      </c>
      <c r="Z167" s="15">
        <f t="shared" si="13"/>
        <v>1</v>
      </c>
      <c r="AA167" s="15">
        <f t="shared" si="14"/>
        <v>0</v>
      </c>
    </row>
    <row r="168" spans="1:27" s="15" customFormat="1" x14ac:dyDescent="0.2">
      <c r="A168" s="9" t="s">
        <v>2554</v>
      </c>
      <c r="B168" s="15" t="s">
        <v>1359</v>
      </c>
      <c r="C168" s="20" t="s">
        <v>1358</v>
      </c>
      <c r="D168" s="20" t="s">
        <v>2413</v>
      </c>
      <c r="Q168" s="15">
        <v>1</v>
      </c>
      <c r="W168" s="15">
        <f t="shared" si="10"/>
        <v>1</v>
      </c>
      <c r="X168" s="15">
        <f t="shared" si="11"/>
        <v>0</v>
      </c>
      <c r="Y168" s="15">
        <f t="shared" si="12"/>
        <v>0</v>
      </c>
      <c r="Z168" s="15">
        <f t="shared" si="13"/>
        <v>1</v>
      </c>
      <c r="AA168" s="15">
        <f t="shared" si="14"/>
        <v>0</v>
      </c>
    </row>
    <row r="169" spans="1:27" s="15" customFormat="1" x14ac:dyDescent="0.2">
      <c r="A169" s="9" t="s">
        <v>2554</v>
      </c>
      <c r="B169" s="15" t="s">
        <v>1359</v>
      </c>
      <c r="C169" s="20" t="s">
        <v>1373</v>
      </c>
      <c r="D169" s="20" t="s">
        <v>2408</v>
      </c>
      <c r="Q169" s="15">
        <v>1</v>
      </c>
      <c r="W169" s="15">
        <f t="shared" si="10"/>
        <v>1</v>
      </c>
      <c r="X169" s="15">
        <f t="shared" si="11"/>
        <v>0</v>
      </c>
      <c r="Y169" s="15">
        <f t="shared" si="12"/>
        <v>0</v>
      </c>
      <c r="Z169" s="15">
        <f t="shared" si="13"/>
        <v>1</v>
      </c>
      <c r="AA169" s="15">
        <f t="shared" si="14"/>
        <v>0</v>
      </c>
    </row>
    <row r="170" spans="1:27" s="15" customFormat="1" x14ac:dyDescent="0.2">
      <c r="A170" s="15" t="s">
        <v>87</v>
      </c>
      <c r="B170" s="15" t="s">
        <v>1303</v>
      </c>
      <c r="C170" s="15" t="s">
        <v>107</v>
      </c>
      <c r="D170" s="19" t="s">
        <v>249</v>
      </c>
      <c r="H170" s="15">
        <v>1</v>
      </c>
      <c r="J170" s="15">
        <v>1</v>
      </c>
      <c r="W170" s="15">
        <f t="shared" si="10"/>
        <v>2</v>
      </c>
      <c r="X170" s="15">
        <f t="shared" si="11"/>
        <v>2</v>
      </c>
      <c r="Y170" s="15">
        <f t="shared" si="12"/>
        <v>0</v>
      </c>
      <c r="Z170" s="15">
        <f t="shared" si="13"/>
        <v>0</v>
      </c>
      <c r="AA170" s="15">
        <f t="shared" si="14"/>
        <v>0</v>
      </c>
    </row>
    <row r="171" spans="1:27" s="15" customFormat="1" x14ac:dyDescent="0.2">
      <c r="A171" s="15" t="s">
        <v>87</v>
      </c>
      <c r="B171" s="15" t="s">
        <v>1303</v>
      </c>
      <c r="C171" s="20" t="s">
        <v>1338</v>
      </c>
      <c r="D171" s="19" t="s">
        <v>1339</v>
      </c>
      <c r="J171" s="15">
        <v>1</v>
      </c>
      <c r="Q171" s="15">
        <v>1</v>
      </c>
      <c r="W171" s="15">
        <f t="shared" si="10"/>
        <v>2</v>
      </c>
      <c r="X171" s="15">
        <f t="shared" si="11"/>
        <v>1</v>
      </c>
      <c r="Y171" s="15">
        <f t="shared" si="12"/>
        <v>0</v>
      </c>
      <c r="Z171" s="15">
        <f t="shared" si="13"/>
        <v>1</v>
      </c>
      <c r="AA171" s="15">
        <f t="shared" si="14"/>
        <v>0</v>
      </c>
    </row>
    <row r="172" spans="1:27" s="15" customFormat="1" x14ac:dyDescent="0.2">
      <c r="A172" s="15" t="s">
        <v>87</v>
      </c>
      <c r="B172" s="15" t="s">
        <v>1303</v>
      </c>
      <c r="C172" s="20" t="s">
        <v>1336</v>
      </c>
      <c r="D172" s="19" t="s">
        <v>1337</v>
      </c>
      <c r="J172" s="15">
        <v>1</v>
      </c>
      <c r="Q172" s="15">
        <v>1</v>
      </c>
      <c r="W172" s="15">
        <f t="shared" si="10"/>
        <v>2</v>
      </c>
      <c r="X172" s="15">
        <f t="shared" si="11"/>
        <v>1</v>
      </c>
      <c r="Y172" s="15">
        <f t="shared" si="12"/>
        <v>0</v>
      </c>
      <c r="Z172" s="15">
        <f t="shared" si="13"/>
        <v>1</v>
      </c>
      <c r="AA172" s="15">
        <f t="shared" si="14"/>
        <v>0</v>
      </c>
    </row>
    <row r="173" spans="1:27" s="15" customFormat="1" x14ac:dyDescent="0.2">
      <c r="A173" s="15" t="s">
        <v>87</v>
      </c>
      <c r="B173" s="15" t="s">
        <v>1303</v>
      </c>
      <c r="C173" s="15" t="s">
        <v>115</v>
      </c>
      <c r="D173" s="15" t="s">
        <v>2355</v>
      </c>
      <c r="H173" s="15">
        <v>1</v>
      </c>
      <c r="I173" s="15">
        <v>1</v>
      </c>
      <c r="J173" s="15">
        <v>1</v>
      </c>
      <c r="W173" s="15">
        <f t="shared" si="10"/>
        <v>3</v>
      </c>
      <c r="X173" s="15">
        <f t="shared" si="11"/>
        <v>3</v>
      </c>
      <c r="Y173" s="15">
        <f t="shared" si="12"/>
        <v>0</v>
      </c>
      <c r="Z173" s="15">
        <f t="shared" si="13"/>
        <v>0</v>
      </c>
      <c r="AA173" s="15">
        <f t="shared" si="14"/>
        <v>0</v>
      </c>
    </row>
    <row r="174" spans="1:27" s="15" customFormat="1" x14ac:dyDescent="0.2">
      <c r="A174" s="15" t="s">
        <v>87</v>
      </c>
      <c r="B174" s="15" t="s">
        <v>1303</v>
      </c>
      <c r="C174" s="15" t="s">
        <v>2356</v>
      </c>
      <c r="D174" s="15" t="s">
        <v>2357</v>
      </c>
      <c r="H174" s="15">
        <v>1</v>
      </c>
      <c r="J174" s="15">
        <v>1</v>
      </c>
      <c r="W174" s="15">
        <f t="shared" si="10"/>
        <v>2</v>
      </c>
      <c r="X174" s="15">
        <f t="shared" si="11"/>
        <v>2</v>
      </c>
      <c r="Y174" s="15">
        <f t="shared" si="12"/>
        <v>0</v>
      </c>
      <c r="Z174" s="15">
        <f t="shared" si="13"/>
        <v>0</v>
      </c>
      <c r="AA174" s="15">
        <f t="shared" si="14"/>
        <v>0</v>
      </c>
    </row>
    <row r="175" spans="1:27" s="15" customFormat="1" x14ac:dyDescent="0.2">
      <c r="A175" s="15" t="s">
        <v>87</v>
      </c>
      <c r="B175" s="15" t="s">
        <v>1303</v>
      </c>
      <c r="C175" s="19" t="s">
        <v>1388</v>
      </c>
      <c r="D175" s="19" t="s">
        <v>2360</v>
      </c>
      <c r="J175" s="15">
        <v>1</v>
      </c>
      <c r="M175" s="15">
        <v>1</v>
      </c>
      <c r="W175" s="15">
        <f t="shared" si="10"/>
        <v>2</v>
      </c>
      <c r="X175" s="15">
        <f t="shared" si="11"/>
        <v>2</v>
      </c>
      <c r="Y175" s="15">
        <f t="shared" si="12"/>
        <v>0</v>
      </c>
      <c r="Z175" s="15">
        <f t="shared" si="13"/>
        <v>0</v>
      </c>
      <c r="AA175" s="15">
        <f t="shared" si="14"/>
        <v>0</v>
      </c>
    </row>
    <row r="176" spans="1:27" s="15" customFormat="1" x14ac:dyDescent="0.2">
      <c r="A176" s="15" t="s">
        <v>87</v>
      </c>
      <c r="B176" s="15" t="s">
        <v>1303</v>
      </c>
      <c r="C176" s="15" t="s">
        <v>117</v>
      </c>
      <c r="D176" s="15" t="s">
        <v>2362</v>
      </c>
      <c r="H176" s="15">
        <v>1</v>
      </c>
      <c r="J176" s="15">
        <v>1</v>
      </c>
      <c r="K176" s="15">
        <v>1</v>
      </c>
      <c r="W176" s="15">
        <f t="shared" si="10"/>
        <v>3</v>
      </c>
      <c r="X176" s="15">
        <f t="shared" si="11"/>
        <v>3</v>
      </c>
      <c r="Y176" s="15">
        <f t="shared" si="12"/>
        <v>0</v>
      </c>
      <c r="Z176" s="15">
        <f t="shared" si="13"/>
        <v>0</v>
      </c>
      <c r="AA176" s="15">
        <f t="shared" si="14"/>
        <v>0</v>
      </c>
    </row>
    <row r="177" spans="1:27" s="15" customFormat="1" x14ac:dyDescent="0.2">
      <c r="A177" s="15" t="s">
        <v>87</v>
      </c>
      <c r="B177" s="15" t="s">
        <v>1303</v>
      </c>
      <c r="C177" s="15" t="s">
        <v>129</v>
      </c>
      <c r="D177" s="15" t="s">
        <v>2377</v>
      </c>
      <c r="H177" s="15">
        <v>1</v>
      </c>
      <c r="J177" s="15">
        <v>1</v>
      </c>
      <c r="L177" s="15">
        <v>1</v>
      </c>
      <c r="M177" s="15">
        <v>1</v>
      </c>
      <c r="W177" s="15">
        <f t="shared" si="10"/>
        <v>4</v>
      </c>
      <c r="X177" s="15">
        <f t="shared" si="11"/>
        <v>4</v>
      </c>
      <c r="Y177" s="15">
        <f t="shared" si="12"/>
        <v>0</v>
      </c>
      <c r="Z177" s="15">
        <f t="shared" si="13"/>
        <v>0</v>
      </c>
      <c r="AA177" s="15">
        <f t="shared" si="14"/>
        <v>0</v>
      </c>
    </row>
    <row r="178" spans="1:27" s="15" customFormat="1" x14ac:dyDescent="0.2">
      <c r="A178" s="9" t="s">
        <v>87</v>
      </c>
      <c r="B178" s="15" t="s">
        <v>1303</v>
      </c>
      <c r="C178" s="19" t="s">
        <v>343</v>
      </c>
      <c r="D178" s="19" t="s">
        <v>344</v>
      </c>
      <c r="E178" s="15">
        <v>1</v>
      </c>
      <c r="J178" s="15">
        <v>1</v>
      </c>
      <c r="K178" s="15">
        <v>1</v>
      </c>
      <c r="L178" s="15">
        <v>1</v>
      </c>
      <c r="U178" s="15">
        <v>1</v>
      </c>
      <c r="W178" s="15">
        <f t="shared" si="10"/>
        <v>4</v>
      </c>
      <c r="X178" s="15">
        <f t="shared" si="11"/>
        <v>3</v>
      </c>
      <c r="Y178" s="15">
        <f t="shared" si="12"/>
        <v>1</v>
      </c>
      <c r="Z178" s="15">
        <f t="shared" si="13"/>
        <v>0</v>
      </c>
      <c r="AA178" s="15">
        <f t="shared" si="14"/>
        <v>1</v>
      </c>
    </row>
    <row r="179" spans="1:27" s="15" customFormat="1" x14ac:dyDescent="0.2">
      <c r="A179" s="15" t="s">
        <v>87</v>
      </c>
      <c r="B179" s="15" t="s">
        <v>1303</v>
      </c>
      <c r="C179" s="15" t="s">
        <v>79</v>
      </c>
      <c r="D179" s="15" t="s">
        <v>81</v>
      </c>
      <c r="J179" s="15">
        <v>1</v>
      </c>
      <c r="P179" s="15">
        <v>1</v>
      </c>
      <c r="W179" s="15">
        <f t="shared" si="10"/>
        <v>2</v>
      </c>
      <c r="X179" s="15">
        <f t="shared" si="11"/>
        <v>1</v>
      </c>
      <c r="Y179" s="15">
        <f t="shared" si="12"/>
        <v>0</v>
      </c>
      <c r="Z179" s="15">
        <f t="shared" si="13"/>
        <v>1</v>
      </c>
      <c r="AA179" s="15">
        <f t="shared" si="14"/>
        <v>0</v>
      </c>
    </row>
    <row r="180" spans="1:27" s="15" customFormat="1" x14ac:dyDescent="0.2">
      <c r="A180" s="15" t="s">
        <v>87</v>
      </c>
      <c r="B180" s="15" t="s">
        <v>1303</v>
      </c>
      <c r="C180" s="15" t="s">
        <v>376</v>
      </c>
      <c r="D180" s="19" t="s">
        <v>377</v>
      </c>
      <c r="H180" s="15">
        <v>1</v>
      </c>
      <c r="I180" s="15">
        <v>1</v>
      </c>
      <c r="J180" s="15">
        <v>1</v>
      </c>
      <c r="L180" s="15">
        <v>1</v>
      </c>
      <c r="M180" s="15">
        <v>1</v>
      </c>
      <c r="U180" s="15">
        <v>1</v>
      </c>
      <c r="W180" s="15">
        <f t="shared" si="10"/>
        <v>6</v>
      </c>
      <c r="X180" s="15">
        <f t="shared" si="11"/>
        <v>5</v>
      </c>
      <c r="Y180" s="15">
        <f t="shared" si="12"/>
        <v>0</v>
      </c>
      <c r="Z180" s="15">
        <f t="shared" si="13"/>
        <v>0</v>
      </c>
      <c r="AA180" s="15">
        <f t="shared" si="14"/>
        <v>1</v>
      </c>
    </row>
    <row r="181" spans="1:27" s="15" customFormat="1" x14ac:dyDescent="0.2">
      <c r="A181" s="15" t="s">
        <v>87</v>
      </c>
      <c r="B181" s="15" t="s">
        <v>1303</v>
      </c>
      <c r="C181" s="15" t="s">
        <v>2428</v>
      </c>
      <c r="D181" s="15" t="s">
        <v>2429</v>
      </c>
      <c r="H181" s="15">
        <v>1</v>
      </c>
      <c r="J181" s="15">
        <v>1</v>
      </c>
      <c r="W181" s="15">
        <f t="shared" si="10"/>
        <v>2</v>
      </c>
      <c r="X181" s="15">
        <f t="shared" si="11"/>
        <v>2</v>
      </c>
      <c r="Y181" s="15">
        <f t="shared" si="12"/>
        <v>0</v>
      </c>
      <c r="Z181" s="15">
        <f t="shared" si="13"/>
        <v>0</v>
      </c>
      <c r="AA181" s="15">
        <f t="shared" si="14"/>
        <v>0</v>
      </c>
    </row>
    <row r="182" spans="1:27" s="15" customFormat="1" x14ac:dyDescent="0.2">
      <c r="A182" s="15" t="s">
        <v>87</v>
      </c>
      <c r="B182" s="15" t="s">
        <v>1303</v>
      </c>
      <c r="C182" s="19" t="s">
        <v>476</v>
      </c>
      <c r="D182" s="19" t="s">
        <v>477</v>
      </c>
      <c r="J182" s="15">
        <v>1</v>
      </c>
      <c r="L182" s="15">
        <v>1</v>
      </c>
      <c r="N182" s="15">
        <v>1</v>
      </c>
      <c r="U182" s="15">
        <v>1</v>
      </c>
      <c r="W182" s="15">
        <f t="shared" si="10"/>
        <v>4</v>
      </c>
      <c r="X182" s="15">
        <f t="shared" si="11"/>
        <v>2</v>
      </c>
      <c r="Y182" s="15">
        <f t="shared" si="12"/>
        <v>0</v>
      </c>
      <c r="Z182" s="15">
        <f t="shared" si="13"/>
        <v>1</v>
      </c>
      <c r="AA182" s="15">
        <f t="shared" si="14"/>
        <v>1</v>
      </c>
    </row>
    <row r="183" spans="1:27" s="15" customFormat="1" x14ac:dyDescent="0.2">
      <c r="A183" s="9" t="s">
        <v>2306</v>
      </c>
      <c r="B183" s="9" t="s">
        <v>2553</v>
      </c>
      <c r="C183" s="11" t="s">
        <v>74</v>
      </c>
      <c r="D183" s="15" t="s">
        <v>75</v>
      </c>
      <c r="E183" s="15">
        <v>1</v>
      </c>
      <c r="H183" s="15">
        <v>1</v>
      </c>
      <c r="J183" s="15">
        <v>1</v>
      </c>
      <c r="K183" s="15">
        <v>1</v>
      </c>
      <c r="M183" s="15">
        <v>1</v>
      </c>
      <c r="P183" s="15">
        <v>1</v>
      </c>
      <c r="Q183" s="15">
        <v>1</v>
      </c>
      <c r="R183" s="15">
        <v>1</v>
      </c>
      <c r="S183" s="15">
        <v>1</v>
      </c>
      <c r="U183" s="15">
        <v>1</v>
      </c>
      <c r="W183" s="15">
        <f t="shared" si="10"/>
        <v>9</v>
      </c>
      <c r="X183" s="15">
        <f t="shared" si="11"/>
        <v>4</v>
      </c>
      <c r="Y183" s="15">
        <f t="shared" si="12"/>
        <v>1</v>
      </c>
      <c r="Z183" s="15">
        <f t="shared" si="13"/>
        <v>3</v>
      </c>
      <c r="AA183" s="15">
        <f t="shared" si="14"/>
        <v>2</v>
      </c>
    </row>
    <row r="184" spans="1:27" s="15" customFormat="1" x14ac:dyDescent="0.2">
      <c r="A184" s="15" t="s">
        <v>2306</v>
      </c>
      <c r="B184" s="9" t="s">
        <v>2553</v>
      </c>
      <c r="C184" s="15" t="s">
        <v>2339</v>
      </c>
      <c r="D184" s="15" t="s">
        <v>56</v>
      </c>
      <c r="E184" s="15">
        <v>1</v>
      </c>
      <c r="R184" s="15">
        <v>1</v>
      </c>
      <c r="W184" s="15">
        <f t="shared" si="10"/>
        <v>1</v>
      </c>
      <c r="X184" s="15">
        <f t="shared" si="11"/>
        <v>0</v>
      </c>
      <c r="Y184" s="15">
        <f t="shared" si="12"/>
        <v>1</v>
      </c>
      <c r="Z184" s="15">
        <f t="shared" si="13"/>
        <v>1</v>
      </c>
      <c r="AA184" s="15">
        <f t="shared" si="14"/>
        <v>0</v>
      </c>
    </row>
    <row r="185" spans="1:27" s="15" customFormat="1" x14ac:dyDescent="0.2">
      <c r="A185" s="9" t="s">
        <v>2306</v>
      </c>
      <c r="B185" s="9" t="s">
        <v>2553</v>
      </c>
      <c r="C185" s="11" t="s">
        <v>103</v>
      </c>
      <c r="D185" s="19" t="s">
        <v>237</v>
      </c>
      <c r="E185" s="15">
        <v>1</v>
      </c>
      <c r="H185" s="15">
        <v>1</v>
      </c>
      <c r="L185" s="15">
        <v>1</v>
      </c>
      <c r="M185" s="15">
        <v>1</v>
      </c>
      <c r="N185" s="15">
        <v>1</v>
      </c>
      <c r="O185" s="15">
        <v>1</v>
      </c>
      <c r="R185" s="15">
        <v>1</v>
      </c>
      <c r="S185" s="15">
        <v>1</v>
      </c>
      <c r="U185" s="15">
        <v>1</v>
      </c>
      <c r="W185" s="15">
        <f t="shared" si="10"/>
        <v>8</v>
      </c>
      <c r="X185" s="15">
        <f t="shared" si="11"/>
        <v>3</v>
      </c>
      <c r="Y185" s="15">
        <f t="shared" si="12"/>
        <v>1</v>
      </c>
      <c r="Z185" s="15">
        <f t="shared" si="13"/>
        <v>3</v>
      </c>
      <c r="AA185" s="15">
        <f t="shared" si="14"/>
        <v>2</v>
      </c>
    </row>
    <row r="186" spans="1:27" s="15" customFormat="1" x14ac:dyDescent="0.2">
      <c r="A186" s="9" t="s">
        <v>2306</v>
      </c>
      <c r="B186" s="9" t="s">
        <v>2553</v>
      </c>
      <c r="C186" s="15" t="s">
        <v>2556</v>
      </c>
      <c r="D186" s="19" t="s">
        <v>2557</v>
      </c>
      <c r="R186" s="15">
        <v>1</v>
      </c>
      <c r="W186" s="15">
        <f t="shared" si="10"/>
        <v>1</v>
      </c>
      <c r="X186" s="15">
        <f t="shared" si="11"/>
        <v>0</v>
      </c>
      <c r="Y186" s="15">
        <f t="shared" si="12"/>
        <v>0</v>
      </c>
      <c r="Z186" s="15">
        <f t="shared" si="13"/>
        <v>1</v>
      </c>
      <c r="AA186" s="15">
        <f t="shared" si="14"/>
        <v>0</v>
      </c>
    </row>
    <row r="187" spans="1:27" s="15" customFormat="1" x14ac:dyDescent="0.2">
      <c r="A187" s="9" t="s">
        <v>2306</v>
      </c>
      <c r="B187" s="9" t="s">
        <v>2553</v>
      </c>
      <c r="C187" s="9" t="s">
        <v>2164</v>
      </c>
      <c r="D187" s="15" t="s">
        <v>255</v>
      </c>
      <c r="E187" s="15">
        <v>1</v>
      </c>
      <c r="O187" s="15">
        <v>1</v>
      </c>
      <c r="R187" s="15">
        <v>1</v>
      </c>
      <c r="S187" s="15">
        <v>1</v>
      </c>
      <c r="U187" s="15">
        <v>1</v>
      </c>
      <c r="W187" s="15">
        <f t="shared" si="10"/>
        <v>4</v>
      </c>
      <c r="X187" s="15">
        <f t="shared" si="11"/>
        <v>0</v>
      </c>
      <c r="Y187" s="15">
        <f t="shared" si="12"/>
        <v>1</v>
      </c>
      <c r="Z187" s="15">
        <f t="shared" si="13"/>
        <v>2</v>
      </c>
      <c r="AA187" s="15">
        <f t="shared" si="14"/>
        <v>2</v>
      </c>
    </row>
    <row r="188" spans="1:27" s="15" customFormat="1" x14ac:dyDescent="0.2">
      <c r="A188" s="9" t="s">
        <v>2306</v>
      </c>
      <c r="B188" s="9" t="s">
        <v>2553</v>
      </c>
      <c r="C188" s="9" t="s">
        <v>2162</v>
      </c>
      <c r="D188" s="15" t="s">
        <v>2163</v>
      </c>
      <c r="E188" s="15">
        <v>1</v>
      </c>
      <c r="O188" s="15">
        <v>1</v>
      </c>
      <c r="Q188" s="15">
        <v>1</v>
      </c>
      <c r="R188" s="15">
        <v>1</v>
      </c>
      <c r="S188" s="15">
        <v>1</v>
      </c>
      <c r="U188" s="15">
        <v>1</v>
      </c>
      <c r="W188" s="15">
        <f t="shared" si="10"/>
        <v>5</v>
      </c>
      <c r="X188" s="15">
        <f t="shared" si="11"/>
        <v>0</v>
      </c>
      <c r="Y188" s="15">
        <f t="shared" si="12"/>
        <v>1</v>
      </c>
      <c r="Z188" s="15">
        <f t="shared" si="13"/>
        <v>3</v>
      </c>
      <c r="AA188" s="15">
        <f t="shared" si="14"/>
        <v>2</v>
      </c>
    </row>
    <row r="189" spans="1:27" s="15" customFormat="1" x14ac:dyDescent="0.2">
      <c r="A189" s="9" t="s">
        <v>2306</v>
      </c>
      <c r="B189" s="9" t="s">
        <v>2553</v>
      </c>
      <c r="C189" s="9" t="s">
        <v>2161</v>
      </c>
      <c r="D189" s="15" t="s">
        <v>256</v>
      </c>
      <c r="E189" s="15">
        <v>1</v>
      </c>
      <c r="H189" s="15">
        <v>1</v>
      </c>
      <c r="N189" s="15">
        <v>1</v>
      </c>
      <c r="O189" s="15">
        <v>1</v>
      </c>
      <c r="R189" s="15">
        <v>1</v>
      </c>
      <c r="S189" s="15">
        <v>1</v>
      </c>
      <c r="U189" s="15">
        <v>1</v>
      </c>
      <c r="W189" s="15">
        <f t="shared" si="10"/>
        <v>6</v>
      </c>
      <c r="X189" s="15">
        <f t="shared" si="11"/>
        <v>1</v>
      </c>
      <c r="Y189" s="15">
        <f t="shared" si="12"/>
        <v>1</v>
      </c>
      <c r="Z189" s="15">
        <f t="shared" si="13"/>
        <v>3</v>
      </c>
      <c r="AA189" s="15">
        <f t="shared" si="14"/>
        <v>2</v>
      </c>
    </row>
    <row r="190" spans="1:27" s="15" customFormat="1" x14ac:dyDescent="0.2">
      <c r="A190" s="9" t="s">
        <v>2306</v>
      </c>
      <c r="B190" s="9" t="s">
        <v>2553</v>
      </c>
      <c r="C190" s="11" t="s">
        <v>76</v>
      </c>
      <c r="D190" s="15" t="s">
        <v>77</v>
      </c>
      <c r="E190" s="15">
        <v>1</v>
      </c>
      <c r="H190" s="15">
        <v>1</v>
      </c>
      <c r="J190" s="15">
        <v>1</v>
      </c>
      <c r="M190" s="15">
        <v>1</v>
      </c>
      <c r="O190" s="15">
        <v>1</v>
      </c>
      <c r="Q190" s="15">
        <v>1</v>
      </c>
      <c r="R190" s="15">
        <v>1</v>
      </c>
      <c r="S190" s="15">
        <v>1</v>
      </c>
      <c r="U190" s="15">
        <v>1</v>
      </c>
      <c r="W190" s="15">
        <f t="shared" si="10"/>
        <v>8</v>
      </c>
      <c r="X190" s="15">
        <f t="shared" si="11"/>
        <v>3</v>
      </c>
      <c r="Y190" s="15">
        <f t="shared" si="12"/>
        <v>1</v>
      </c>
      <c r="Z190" s="15">
        <f t="shared" si="13"/>
        <v>3</v>
      </c>
      <c r="AA190" s="15">
        <f t="shared" si="14"/>
        <v>2</v>
      </c>
    </row>
    <row r="191" spans="1:27" s="15" customFormat="1" x14ac:dyDescent="0.2">
      <c r="A191" s="9" t="s">
        <v>2306</v>
      </c>
      <c r="B191" s="9" t="s">
        <v>2553</v>
      </c>
      <c r="C191" s="15" t="s">
        <v>38</v>
      </c>
      <c r="D191" s="15" t="s">
        <v>2473</v>
      </c>
      <c r="H191" s="15">
        <v>1</v>
      </c>
      <c r="J191" s="15">
        <v>1</v>
      </c>
      <c r="N191" s="15">
        <v>1</v>
      </c>
      <c r="P191" s="15">
        <v>1</v>
      </c>
      <c r="R191" s="15">
        <v>1</v>
      </c>
      <c r="U191" s="15">
        <v>1</v>
      </c>
      <c r="W191" s="15">
        <f t="shared" si="10"/>
        <v>6</v>
      </c>
      <c r="X191" s="15">
        <f t="shared" si="11"/>
        <v>2</v>
      </c>
      <c r="Y191" s="15">
        <f t="shared" si="12"/>
        <v>0</v>
      </c>
      <c r="Z191" s="15">
        <f t="shared" si="13"/>
        <v>3</v>
      </c>
      <c r="AA191" s="15">
        <f t="shared" si="14"/>
        <v>1</v>
      </c>
    </row>
    <row r="192" spans="1:27" s="15" customFormat="1" x14ac:dyDescent="0.2">
      <c r="A192" s="9" t="s">
        <v>2306</v>
      </c>
      <c r="B192" s="9" t="s">
        <v>2553</v>
      </c>
      <c r="C192" s="11" t="s">
        <v>78</v>
      </c>
      <c r="D192" s="15" t="s">
        <v>80</v>
      </c>
      <c r="L192" s="15">
        <v>1</v>
      </c>
      <c r="M192" s="15">
        <v>1</v>
      </c>
      <c r="N192" s="15">
        <v>1</v>
      </c>
      <c r="O192" s="15">
        <v>1</v>
      </c>
      <c r="P192" s="15">
        <v>1</v>
      </c>
      <c r="R192" s="15">
        <v>1</v>
      </c>
      <c r="U192" s="15">
        <v>1</v>
      </c>
      <c r="W192" s="15">
        <f t="shared" si="10"/>
        <v>7</v>
      </c>
      <c r="X192" s="15">
        <f t="shared" si="11"/>
        <v>2</v>
      </c>
      <c r="Y192" s="15">
        <f t="shared" si="12"/>
        <v>0</v>
      </c>
      <c r="Z192" s="15">
        <f t="shared" si="13"/>
        <v>4</v>
      </c>
      <c r="AA192" s="15">
        <f t="shared" si="14"/>
        <v>1</v>
      </c>
    </row>
    <row r="193" spans="1:27" s="15" customFormat="1" x14ac:dyDescent="0.2">
      <c r="A193" s="9" t="s">
        <v>2306</v>
      </c>
      <c r="B193" s="9" t="s">
        <v>2553</v>
      </c>
      <c r="C193" s="15" t="s">
        <v>2471</v>
      </c>
      <c r="D193" s="15" t="s">
        <v>2472</v>
      </c>
      <c r="R193" s="15">
        <v>1</v>
      </c>
      <c r="W193" s="15">
        <f t="shared" si="10"/>
        <v>1</v>
      </c>
      <c r="X193" s="15">
        <f t="shared" si="11"/>
        <v>0</v>
      </c>
      <c r="Y193" s="15">
        <f t="shared" si="12"/>
        <v>0</v>
      </c>
      <c r="Z193" s="15">
        <f t="shared" si="13"/>
        <v>1</v>
      </c>
      <c r="AA193" s="15">
        <f t="shared" si="14"/>
        <v>0</v>
      </c>
    </row>
    <row r="194" spans="1:27" s="15" customFormat="1" x14ac:dyDescent="0.2">
      <c r="A194" s="9" t="s">
        <v>2306</v>
      </c>
      <c r="B194" s="9" t="s">
        <v>2553</v>
      </c>
      <c r="C194" s="15" t="s">
        <v>181</v>
      </c>
      <c r="D194" s="19" t="s">
        <v>342</v>
      </c>
      <c r="E194" s="15">
        <v>1</v>
      </c>
      <c r="H194" s="15">
        <v>1</v>
      </c>
      <c r="J194" s="15">
        <v>1</v>
      </c>
      <c r="K194" s="15">
        <v>1</v>
      </c>
      <c r="L194" s="15">
        <v>1</v>
      </c>
      <c r="N194" s="15">
        <v>1</v>
      </c>
      <c r="R194" s="15">
        <v>1</v>
      </c>
      <c r="S194" s="15">
        <v>1</v>
      </c>
      <c r="U194" s="15">
        <v>1</v>
      </c>
      <c r="W194" s="15">
        <f t="shared" si="10"/>
        <v>8</v>
      </c>
      <c r="X194" s="15">
        <f t="shared" si="11"/>
        <v>4</v>
      </c>
      <c r="Y194" s="15">
        <f t="shared" si="12"/>
        <v>1</v>
      </c>
      <c r="Z194" s="15">
        <f t="shared" si="13"/>
        <v>2</v>
      </c>
      <c r="AA194" s="15">
        <f t="shared" si="14"/>
        <v>2</v>
      </c>
    </row>
    <row r="195" spans="1:27" s="15" customFormat="1" x14ac:dyDescent="0.2">
      <c r="A195" s="9" t="s">
        <v>2306</v>
      </c>
      <c r="B195" s="9" t="s">
        <v>2553</v>
      </c>
      <c r="C195" s="19" t="s">
        <v>345</v>
      </c>
      <c r="D195" s="19" t="s">
        <v>346</v>
      </c>
      <c r="Q195" s="15">
        <v>1</v>
      </c>
      <c r="R195" s="15">
        <v>1</v>
      </c>
      <c r="U195" s="15">
        <v>1</v>
      </c>
      <c r="W195" s="15">
        <f t="shared" si="10"/>
        <v>3</v>
      </c>
      <c r="X195" s="15">
        <f t="shared" si="11"/>
        <v>0</v>
      </c>
      <c r="Y195" s="15">
        <f t="shared" si="12"/>
        <v>0</v>
      </c>
      <c r="Z195" s="15">
        <f t="shared" si="13"/>
        <v>2</v>
      </c>
      <c r="AA195" s="15">
        <f t="shared" si="14"/>
        <v>1</v>
      </c>
    </row>
    <row r="196" spans="1:27" s="15" customFormat="1" x14ac:dyDescent="0.2">
      <c r="A196" s="9" t="s">
        <v>2306</v>
      </c>
      <c r="B196" s="9" t="s">
        <v>2553</v>
      </c>
      <c r="C196" s="19" t="s">
        <v>347</v>
      </c>
      <c r="D196" s="19" t="s">
        <v>348</v>
      </c>
      <c r="R196" s="15">
        <v>1</v>
      </c>
      <c r="U196" s="15">
        <v>1</v>
      </c>
      <c r="W196" s="15">
        <f t="shared" si="10"/>
        <v>2</v>
      </c>
      <c r="X196" s="15">
        <f t="shared" si="11"/>
        <v>0</v>
      </c>
      <c r="Y196" s="15">
        <f t="shared" si="12"/>
        <v>0</v>
      </c>
      <c r="Z196" s="15">
        <f t="shared" si="13"/>
        <v>1</v>
      </c>
      <c r="AA196" s="15">
        <f t="shared" si="14"/>
        <v>1</v>
      </c>
    </row>
    <row r="197" spans="1:27" s="15" customFormat="1" x14ac:dyDescent="0.2">
      <c r="A197" s="9" t="s">
        <v>2306</v>
      </c>
      <c r="B197" s="9" t="s">
        <v>2553</v>
      </c>
      <c r="C197" s="19" t="s">
        <v>349</v>
      </c>
      <c r="D197" s="19" t="s">
        <v>350</v>
      </c>
      <c r="E197" s="15">
        <v>1</v>
      </c>
      <c r="H197" s="15">
        <v>1</v>
      </c>
      <c r="M197" s="15">
        <v>1</v>
      </c>
      <c r="R197" s="15">
        <v>1</v>
      </c>
      <c r="U197" s="15">
        <v>1</v>
      </c>
      <c r="W197" s="15">
        <f t="shared" ref="W197:W259" si="15">SUM(H197:V197)</f>
        <v>4</v>
      </c>
      <c r="X197" s="15">
        <f t="shared" ref="X197:X259" si="16">SUM(H197:M197)</f>
        <v>2</v>
      </c>
      <c r="Y197" s="15">
        <f t="shared" ref="Y197:Y259" si="17">SUM(E197:G197)</f>
        <v>1</v>
      </c>
      <c r="Z197" s="15">
        <f t="shared" ref="Z197:Z259" si="18">SUM(N197:R197)</f>
        <v>1</v>
      </c>
      <c r="AA197" s="15">
        <f t="shared" ref="AA197:AA259" si="19">SUM(S197:V197)</f>
        <v>1</v>
      </c>
    </row>
    <row r="198" spans="1:27" s="15" customFormat="1" x14ac:dyDescent="0.2">
      <c r="A198" s="9" t="s">
        <v>2306</v>
      </c>
      <c r="B198" s="9" t="s">
        <v>2553</v>
      </c>
      <c r="C198" s="19" t="s">
        <v>351</v>
      </c>
      <c r="D198" s="19" t="s">
        <v>45</v>
      </c>
      <c r="R198" s="15">
        <v>1</v>
      </c>
      <c r="U198" s="15">
        <v>1</v>
      </c>
      <c r="W198" s="15">
        <f t="shared" si="15"/>
        <v>2</v>
      </c>
      <c r="X198" s="15">
        <f t="shared" si="16"/>
        <v>0</v>
      </c>
      <c r="Y198" s="15">
        <f t="shared" si="17"/>
        <v>0</v>
      </c>
      <c r="Z198" s="15">
        <f t="shared" si="18"/>
        <v>1</v>
      </c>
      <c r="AA198" s="15">
        <f t="shared" si="19"/>
        <v>1</v>
      </c>
    </row>
    <row r="199" spans="1:27" s="15" customFormat="1" x14ac:dyDescent="0.2">
      <c r="A199" s="9" t="s">
        <v>2306</v>
      </c>
      <c r="B199" s="9" t="s">
        <v>2553</v>
      </c>
      <c r="C199" s="9" t="s">
        <v>1304</v>
      </c>
      <c r="D199" s="15" t="s">
        <v>350</v>
      </c>
      <c r="E199" s="14"/>
      <c r="F199" s="14"/>
      <c r="G199" s="14"/>
      <c r="H199" s="14"/>
      <c r="I199" s="14"/>
      <c r="J199" s="14"/>
      <c r="L199" s="15">
        <v>1</v>
      </c>
      <c r="M199" s="14"/>
      <c r="N199" s="15">
        <v>1</v>
      </c>
      <c r="O199" s="15">
        <v>1</v>
      </c>
      <c r="P199" s="14"/>
      <c r="Q199" s="14"/>
      <c r="S199" s="14"/>
      <c r="U199" s="14"/>
      <c r="V199" s="14"/>
      <c r="W199" s="15">
        <f t="shared" si="15"/>
        <v>3</v>
      </c>
      <c r="X199" s="15">
        <f t="shared" si="16"/>
        <v>1</v>
      </c>
      <c r="Y199" s="15">
        <f t="shared" si="17"/>
        <v>0</v>
      </c>
      <c r="Z199" s="15">
        <f t="shared" si="18"/>
        <v>2</v>
      </c>
      <c r="AA199" s="15">
        <f t="shared" si="19"/>
        <v>0</v>
      </c>
    </row>
    <row r="200" spans="1:27" s="15" customFormat="1" x14ac:dyDescent="0.2">
      <c r="A200" s="15" t="s">
        <v>2306</v>
      </c>
      <c r="B200" s="15" t="s">
        <v>2553</v>
      </c>
      <c r="C200" s="15" t="s">
        <v>52</v>
      </c>
      <c r="D200" s="15" t="s">
        <v>53</v>
      </c>
      <c r="P200" s="15">
        <v>1</v>
      </c>
      <c r="R200" s="15">
        <v>1</v>
      </c>
      <c r="W200" s="15">
        <f t="shared" si="15"/>
        <v>2</v>
      </c>
      <c r="X200" s="15">
        <f t="shared" si="16"/>
        <v>0</v>
      </c>
      <c r="Y200" s="15">
        <f t="shared" si="17"/>
        <v>0</v>
      </c>
      <c r="Z200" s="15">
        <f t="shared" si="18"/>
        <v>2</v>
      </c>
      <c r="AA200" s="15">
        <f t="shared" si="19"/>
        <v>0</v>
      </c>
    </row>
    <row r="201" spans="1:27" s="15" customFormat="1" x14ac:dyDescent="0.2">
      <c r="A201" s="15" t="s">
        <v>87</v>
      </c>
      <c r="B201" s="15" t="s">
        <v>2484</v>
      </c>
      <c r="C201" s="15" t="s">
        <v>86</v>
      </c>
      <c r="D201" s="19" t="s">
        <v>183</v>
      </c>
      <c r="H201" s="15">
        <v>1</v>
      </c>
      <c r="J201" s="15">
        <v>1</v>
      </c>
      <c r="Q201" s="15">
        <v>1</v>
      </c>
      <c r="W201" s="15">
        <f t="shared" si="15"/>
        <v>3</v>
      </c>
      <c r="X201" s="15">
        <f t="shared" si="16"/>
        <v>2</v>
      </c>
      <c r="Y201" s="15">
        <f t="shared" si="17"/>
        <v>0</v>
      </c>
      <c r="Z201" s="15">
        <f t="shared" si="18"/>
        <v>1</v>
      </c>
      <c r="AA201" s="15">
        <f t="shared" si="19"/>
        <v>0</v>
      </c>
    </row>
    <row r="202" spans="1:27" s="15" customFormat="1" x14ac:dyDescent="0.2">
      <c r="A202" s="15" t="s">
        <v>87</v>
      </c>
      <c r="B202" s="15" t="s">
        <v>2484</v>
      </c>
      <c r="C202" s="15" t="s">
        <v>89</v>
      </c>
      <c r="D202" s="15" t="s">
        <v>2335</v>
      </c>
      <c r="H202" s="15">
        <v>1</v>
      </c>
      <c r="I202" s="15">
        <v>1</v>
      </c>
      <c r="J202" s="15">
        <v>1</v>
      </c>
      <c r="N202" s="15">
        <v>1</v>
      </c>
      <c r="W202" s="15">
        <f t="shared" si="15"/>
        <v>4</v>
      </c>
      <c r="X202" s="15">
        <f t="shared" si="16"/>
        <v>3</v>
      </c>
      <c r="Y202" s="15">
        <f t="shared" si="17"/>
        <v>0</v>
      </c>
      <c r="Z202" s="15">
        <f t="shared" si="18"/>
        <v>1</v>
      </c>
      <c r="AA202" s="15">
        <f t="shared" si="19"/>
        <v>0</v>
      </c>
    </row>
    <row r="203" spans="1:27" s="15" customFormat="1" x14ac:dyDescent="0.2">
      <c r="A203" s="15" t="s">
        <v>87</v>
      </c>
      <c r="B203" s="15" t="s">
        <v>2484</v>
      </c>
      <c r="C203" s="19" t="s">
        <v>1362</v>
      </c>
      <c r="D203" s="19" t="s">
        <v>2412</v>
      </c>
      <c r="J203" s="15">
        <v>1</v>
      </c>
      <c r="Q203" s="15">
        <v>1</v>
      </c>
      <c r="W203" s="15">
        <f t="shared" si="15"/>
        <v>2</v>
      </c>
      <c r="X203" s="15">
        <f t="shared" si="16"/>
        <v>1</v>
      </c>
      <c r="Y203" s="15">
        <f t="shared" si="17"/>
        <v>0</v>
      </c>
      <c r="Z203" s="15">
        <f t="shared" si="18"/>
        <v>1</v>
      </c>
      <c r="AA203" s="15">
        <f t="shared" si="19"/>
        <v>0</v>
      </c>
    </row>
    <row r="204" spans="1:27" s="15" customFormat="1" x14ac:dyDescent="0.2">
      <c r="A204" s="15" t="s">
        <v>87</v>
      </c>
      <c r="B204" s="15" t="s">
        <v>2484</v>
      </c>
      <c r="C204" s="15" t="s">
        <v>94</v>
      </c>
      <c r="D204" s="15" t="s">
        <v>2343</v>
      </c>
      <c r="H204" s="15">
        <v>1</v>
      </c>
      <c r="J204" s="15">
        <v>1</v>
      </c>
      <c r="W204" s="15">
        <f t="shared" si="15"/>
        <v>2</v>
      </c>
      <c r="X204" s="15">
        <f t="shared" si="16"/>
        <v>2</v>
      </c>
      <c r="Y204" s="15">
        <f t="shared" si="17"/>
        <v>0</v>
      </c>
      <c r="Z204" s="15">
        <f t="shared" si="18"/>
        <v>0</v>
      </c>
      <c r="AA204" s="15">
        <f t="shared" si="19"/>
        <v>0</v>
      </c>
    </row>
    <row r="205" spans="1:27" s="15" customFormat="1" x14ac:dyDescent="0.2">
      <c r="A205" s="15" t="s">
        <v>87</v>
      </c>
      <c r="B205" s="15" t="s">
        <v>2484</v>
      </c>
      <c r="C205" s="15" t="s">
        <v>30</v>
      </c>
      <c r="D205" s="15" t="s">
        <v>31</v>
      </c>
      <c r="H205" s="15">
        <v>1</v>
      </c>
      <c r="J205" s="15">
        <v>1</v>
      </c>
      <c r="P205" s="15">
        <v>1</v>
      </c>
      <c r="W205" s="15">
        <f t="shared" si="15"/>
        <v>3</v>
      </c>
      <c r="X205" s="15">
        <f t="shared" si="16"/>
        <v>2</v>
      </c>
      <c r="Y205" s="15">
        <f t="shared" si="17"/>
        <v>0</v>
      </c>
      <c r="Z205" s="15">
        <f t="shared" si="18"/>
        <v>1</v>
      </c>
      <c r="AA205" s="15">
        <f t="shared" si="19"/>
        <v>0</v>
      </c>
    </row>
    <row r="206" spans="1:27" s="15" customFormat="1" x14ac:dyDescent="0.2">
      <c r="A206" s="15" t="s">
        <v>87</v>
      </c>
      <c r="B206" s="15" t="s">
        <v>2484</v>
      </c>
      <c r="C206" s="19" t="s">
        <v>250</v>
      </c>
      <c r="D206" s="19" t="s">
        <v>32</v>
      </c>
      <c r="H206" s="15">
        <v>1</v>
      </c>
      <c r="J206" s="15">
        <v>1</v>
      </c>
      <c r="M206" s="15">
        <v>1</v>
      </c>
      <c r="N206" s="15">
        <v>1</v>
      </c>
      <c r="P206" s="15">
        <v>1</v>
      </c>
      <c r="T206" s="15">
        <v>1</v>
      </c>
      <c r="W206" s="15">
        <f t="shared" si="15"/>
        <v>6</v>
      </c>
      <c r="X206" s="15">
        <f t="shared" si="16"/>
        <v>3</v>
      </c>
      <c r="Y206" s="15">
        <f t="shared" si="17"/>
        <v>0</v>
      </c>
      <c r="Z206" s="15">
        <f t="shared" si="18"/>
        <v>2</v>
      </c>
      <c r="AA206" s="15">
        <f t="shared" si="19"/>
        <v>1</v>
      </c>
    </row>
    <row r="207" spans="1:27" s="15" customFormat="1" x14ac:dyDescent="0.2">
      <c r="A207" s="15" t="s">
        <v>87</v>
      </c>
      <c r="B207" s="15" t="s">
        <v>2484</v>
      </c>
      <c r="C207" s="19" t="s">
        <v>259</v>
      </c>
      <c r="D207" s="19" t="s">
        <v>260</v>
      </c>
      <c r="H207" s="15">
        <v>1</v>
      </c>
      <c r="I207" s="15">
        <v>1</v>
      </c>
      <c r="J207" s="15">
        <v>1</v>
      </c>
      <c r="N207" s="15">
        <v>1</v>
      </c>
      <c r="Q207" s="15">
        <v>1</v>
      </c>
      <c r="W207" s="15">
        <f t="shared" si="15"/>
        <v>5</v>
      </c>
      <c r="X207" s="15">
        <f t="shared" si="16"/>
        <v>3</v>
      </c>
      <c r="Y207" s="15">
        <f t="shared" si="17"/>
        <v>0</v>
      </c>
      <c r="Z207" s="15">
        <f t="shared" si="18"/>
        <v>2</v>
      </c>
      <c r="AA207" s="15">
        <f t="shared" si="19"/>
        <v>0</v>
      </c>
    </row>
    <row r="208" spans="1:27" s="15" customFormat="1" x14ac:dyDescent="0.2">
      <c r="A208" s="15" t="s">
        <v>87</v>
      </c>
      <c r="B208" s="15" t="s">
        <v>2484</v>
      </c>
      <c r="C208" s="19" t="s">
        <v>293</v>
      </c>
      <c r="D208" s="19" t="s">
        <v>294</v>
      </c>
      <c r="H208" s="15">
        <v>1</v>
      </c>
      <c r="J208" s="15">
        <v>1</v>
      </c>
      <c r="W208" s="15">
        <f t="shared" si="15"/>
        <v>2</v>
      </c>
      <c r="X208" s="15">
        <f t="shared" si="16"/>
        <v>2</v>
      </c>
      <c r="Y208" s="15">
        <f t="shared" si="17"/>
        <v>0</v>
      </c>
      <c r="Z208" s="15">
        <f t="shared" si="18"/>
        <v>0</v>
      </c>
      <c r="AA208" s="15">
        <f t="shared" si="19"/>
        <v>0</v>
      </c>
    </row>
    <row r="209" spans="1:27" s="15" customFormat="1" x14ac:dyDescent="0.2">
      <c r="A209" s="15" t="s">
        <v>87</v>
      </c>
      <c r="B209" s="15" t="s">
        <v>2484</v>
      </c>
      <c r="C209" s="15" t="s">
        <v>1365</v>
      </c>
      <c r="D209" s="15" t="s">
        <v>2363</v>
      </c>
      <c r="J209" s="15">
        <v>1</v>
      </c>
      <c r="W209" s="15">
        <f t="shared" si="15"/>
        <v>1</v>
      </c>
      <c r="X209" s="15">
        <f t="shared" si="16"/>
        <v>1</v>
      </c>
      <c r="Y209" s="15">
        <f t="shared" si="17"/>
        <v>0</v>
      </c>
      <c r="Z209" s="15">
        <f t="shared" si="18"/>
        <v>0</v>
      </c>
      <c r="AA209" s="15">
        <f t="shared" si="19"/>
        <v>0</v>
      </c>
    </row>
    <row r="210" spans="1:27" s="15" customFormat="1" x14ac:dyDescent="0.2">
      <c r="A210" s="15" t="s">
        <v>87</v>
      </c>
      <c r="B210" s="15" t="s">
        <v>2484</v>
      </c>
      <c r="C210" s="15" t="s">
        <v>118</v>
      </c>
      <c r="D210" s="19" t="s">
        <v>304</v>
      </c>
      <c r="H210" s="15">
        <v>1</v>
      </c>
      <c r="I210" s="15">
        <v>1</v>
      </c>
      <c r="J210" s="15">
        <v>1</v>
      </c>
      <c r="M210" s="15">
        <v>1</v>
      </c>
      <c r="N210" s="15">
        <v>1</v>
      </c>
      <c r="Q210" s="15">
        <v>1</v>
      </c>
      <c r="W210" s="15">
        <f t="shared" si="15"/>
        <v>6</v>
      </c>
      <c r="X210" s="15">
        <f t="shared" si="16"/>
        <v>4</v>
      </c>
      <c r="Y210" s="15">
        <f t="shared" si="17"/>
        <v>0</v>
      </c>
      <c r="Z210" s="15">
        <f t="shared" si="18"/>
        <v>2</v>
      </c>
      <c r="AA210" s="15">
        <f t="shared" si="19"/>
        <v>0</v>
      </c>
    </row>
    <row r="211" spans="1:27" s="15" customFormat="1" x14ac:dyDescent="0.2">
      <c r="A211" s="15" t="s">
        <v>87</v>
      </c>
      <c r="B211" s="15" t="s">
        <v>2484</v>
      </c>
      <c r="C211" s="15" t="s">
        <v>120</v>
      </c>
      <c r="D211" s="15" t="s">
        <v>2364</v>
      </c>
      <c r="H211" s="15">
        <v>1</v>
      </c>
      <c r="J211" s="15">
        <v>1</v>
      </c>
      <c r="Q211" s="15">
        <v>1</v>
      </c>
      <c r="W211" s="15">
        <f t="shared" si="15"/>
        <v>3</v>
      </c>
      <c r="X211" s="15">
        <f t="shared" si="16"/>
        <v>2</v>
      </c>
      <c r="Y211" s="15">
        <f t="shared" si="17"/>
        <v>0</v>
      </c>
      <c r="Z211" s="15">
        <f t="shared" si="18"/>
        <v>1</v>
      </c>
      <c r="AA211" s="15">
        <f t="shared" si="19"/>
        <v>0</v>
      </c>
    </row>
    <row r="212" spans="1:27" s="15" customFormat="1" x14ac:dyDescent="0.2">
      <c r="A212" s="15" t="s">
        <v>87</v>
      </c>
      <c r="B212" s="15" t="s">
        <v>2484</v>
      </c>
      <c r="C212" s="19" t="s">
        <v>326</v>
      </c>
      <c r="D212" s="19" t="s">
        <v>327</v>
      </c>
      <c r="H212" s="15">
        <v>1</v>
      </c>
      <c r="J212" s="15">
        <v>1</v>
      </c>
      <c r="N212" s="15">
        <v>1</v>
      </c>
      <c r="W212" s="15">
        <f t="shared" si="15"/>
        <v>3</v>
      </c>
      <c r="X212" s="15">
        <f t="shared" si="16"/>
        <v>2</v>
      </c>
      <c r="Y212" s="15">
        <f t="shared" si="17"/>
        <v>0</v>
      </c>
      <c r="Z212" s="15">
        <f t="shared" si="18"/>
        <v>1</v>
      </c>
      <c r="AA212" s="15">
        <f t="shared" si="19"/>
        <v>0</v>
      </c>
    </row>
    <row r="213" spans="1:27" s="15" customFormat="1" x14ac:dyDescent="0.2">
      <c r="A213" s="15" t="s">
        <v>87</v>
      </c>
      <c r="B213" s="15" t="s">
        <v>2484</v>
      </c>
      <c r="C213" s="15" t="s">
        <v>1369</v>
      </c>
      <c r="D213" s="15" t="s">
        <v>2371</v>
      </c>
      <c r="J213" s="15">
        <v>1</v>
      </c>
      <c r="Q213" s="15">
        <v>1</v>
      </c>
      <c r="W213" s="15">
        <f t="shared" si="15"/>
        <v>2</v>
      </c>
      <c r="X213" s="15">
        <f t="shared" si="16"/>
        <v>1</v>
      </c>
      <c r="Y213" s="15">
        <f t="shared" si="17"/>
        <v>0</v>
      </c>
      <c r="Z213" s="15">
        <f t="shared" si="18"/>
        <v>1</v>
      </c>
      <c r="AA213" s="15">
        <f t="shared" si="19"/>
        <v>0</v>
      </c>
    </row>
    <row r="214" spans="1:27" s="15" customFormat="1" x14ac:dyDescent="0.2">
      <c r="A214" s="15" t="s">
        <v>87</v>
      </c>
      <c r="B214" s="15" t="s">
        <v>2484</v>
      </c>
      <c r="C214" s="15" t="s">
        <v>123</v>
      </c>
      <c r="D214" s="15" t="s">
        <v>2371</v>
      </c>
      <c r="H214" s="15">
        <v>1</v>
      </c>
      <c r="J214" s="15">
        <v>1</v>
      </c>
      <c r="W214" s="15">
        <f t="shared" si="15"/>
        <v>2</v>
      </c>
      <c r="X214" s="15">
        <f t="shared" si="16"/>
        <v>2</v>
      </c>
      <c r="Y214" s="15">
        <f t="shared" si="17"/>
        <v>0</v>
      </c>
      <c r="Z214" s="15">
        <f t="shared" si="18"/>
        <v>0</v>
      </c>
      <c r="AA214" s="15">
        <f t="shared" si="19"/>
        <v>0</v>
      </c>
    </row>
    <row r="215" spans="1:27" s="15" customFormat="1" x14ac:dyDescent="0.2">
      <c r="A215" s="15" t="s">
        <v>87</v>
      </c>
      <c r="B215" s="15" t="s">
        <v>2484</v>
      </c>
      <c r="C215" s="15" t="s">
        <v>125</v>
      </c>
      <c r="D215" s="15" t="s">
        <v>2373</v>
      </c>
      <c r="H215" s="15">
        <v>1</v>
      </c>
      <c r="J215" s="15">
        <v>1</v>
      </c>
      <c r="Q215" s="15">
        <v>1</v>
      </c>
      <c r="W215" s="15">
        <f t="shared" si="15"/>
        <v>3</v>
      </c>
      <c r="X215" s="15">
        <f t="shared" si="16"/>
        <v>2</v>
      </c>
      <c r="Y215" s="15">
        <f t="shared" si="17"/>
        <v>0</v>
      </c>
      <c r="Z215" s="15">
        <f t="shared" si="18"/>
        <v>1</v>
      </c>
      <c r="AA215" s="15">
        <f t="shared" si="19"/>
        <v>0</v>
      </c>
    </row>
    <row r="216" spans="1:27" s="15" customFormat="1" x14ac:dyDescent="0.2">
      <c r="A216" s="15" t="s">
        <v>87</v>
      </c>
      <c r="B216" s="15" t="s">
        <v>2484</v>
      </c>
      <c r="C216" s="15" t="s">
        <v>128</v>
      </c>
      <c r="D216" s="15" t="s">
        <v>2376</v>
      </c>
      <c r="H216" s="15">
        <v>1</v>
      </c>
      <c r="J216" s="15">
        <v>1</v>
      </c>
      <c r="N216" s="15">
        <v>1</v>
      </c>
      <c r="W216" s="15">
        <f t="shared" si="15"/>
        <v>3</v>
      </c>
      <c r="X216" s="15">
        <f t="shared" si="16"/>
        <v>2</v>
      </c>
      <c r="Y216" s="15">
        <f t="shared" si="17"/>
        <v>0</v>
      </c>
      <c r="Z216" s="15">
        <f t="shared" si="18"/>
        <v>1</v>
      </c>
      <c r="AA216" s="15">
        <f t="shared" si="19"/>
        <v>0</v>
      </c>
    </row>
    <row r="217" spans="1:27" s="15" customFormat="1" x14ac:dyDescent="0.2">
      <c r="A217" s="15" t="s">
        <v>87</v>
      </c>
      <c r="B217" s="15" t="s">
        <v>2484</v>
      </c>
      <c r="C217" s="15" t="s">
        <v>130</v>
      </c>
      <c r="D217" s="15" t="s">
        <v>2378</v>
      </c>
      <c r="H217" s="15">
        <v>1</v>
      </c>
      <c r="J217" s="15">
        <v>1</v>
      </c>
      <c r="W217" s="15">
        <f t="shared" si="15"/>
        <v>2</v>
      </c>
      <c r="X217" s="15">
        <f t="shared" si="16"/>
        <v>2</v>
      </c>
      <c r="Y217" s="15">
        <f t="shared" si="17"/>
        <v>0</v>
      </c>
      <c r="Z217" s="15">
        <f t="shared" si="18"/>
        <v>0</v>
      </c>
      <c r="AA217" s="15">
        <f t="shared" si="19"/>
        <v>0</v>
      </c>
    </row>
    <row r="218" spans="1:27" s="15" customFormat="1" x14ac:dyDescent="0.2">
      <c r="A218" s="15" t="s">
        <v>87</v>
      </c>
      <c r="B218" s="15" t="s">
        <v>2484</v>
      </c>
      <c r="C218" s="15" t="s">
        <v>131</v>
      </c>
      <c r="D218" s="15" t="s">
        <v>2379</v>
      </c>
      <c r="H218" s="15">
        <v>1</v>
      </c>
      <c r="J218" s="15">
        <v>1</v>
      </c>
      <c r="W218" s="15">
        <f t="shared" si="15"/>
        <v>2</v>
      </c>
      <c r="X218" s="15">
        <f t="shared" si="16"/>
        <v>2</v>
      </c>
      <c r="Y218" s="15">
        <f t="shared" si="17"/>
        <v>0</v>
      </c>
      <c r="Z218" s="15">
        <f t="shared" si="18"/>
        <v>0</v>
      </c>
      <c r="AA218" s="15">
        <f t="shared" si="19"/>
        <v>0</v>
      </c>
    </row>
    <row r="219" spans="1:27" s="15" customFormat="1" x14ac:dyDescent="0.2">
      <c r="A219" s="15" t="s">
        <v>87</v>
      </c>
      <c r="B219" s="15" t="s">
        <v>2484</v>
      </c>
      <c r="C219" s="19" t="s">
        <v>336</v>
      </c>
      <c r="D219" s="19" t="s">
        <v>337</v>
      </c>
      <c r="J219" s="15">
        <v>1</v>
      </c>
      <c r="Q219" s="15">
        <v>1</v>
      </c>
      <c r="W219" s="15">
        <f t="shared" si="15"/>
        <v>2</v>
      </c>
      <c r="X219" s="15">
        <f t="shared" si="16"/>
        <v>1</v>
      </c>
      <c r="Y219" s="15">
        <f t="shared" si="17"/>
        <v>0</v>
      </c>
      <c r="Z219" s="15">
        <f t="shared" si="18"/>
        <v>1</v>
      </c>
      <c r="AA219" s="15">
        <f t="shared" si="19"/>
        <v>0</v>
      </c>
    </row>
    <row r="220" spans="1:27" s="15" customFormat="1" x14ac:dyDescent="0.2">
      <c r="A220" s="15" t="s">
        <v>87</v>
      </c>
      <c r="B220" s="15" t="s">
        <v>2484</v>
      </c>
      <c r="C220" s="15" t="s">
        <v>136</v>
      </c>
      <c r="D220" s="20" t="s">
        <v>2386</v>
      </c>
      <c r="H220" s="15">
        <v>1</v>
      </c>
      <c r="J220" s="15">
        <v>1</v>
      </c>
      <c r="W220" s="15">
        <f t="shared" si="15"/>
        <v>2</v>
      </c>
      <c r="X220" s="15">
        <f t="shared" si="16"/>
        <v>2</v>
      </c>
      <c r="Y220" s="15">
        <f t="shared" si="17"/>
        <v>0</v>
      </c>
      <c r="Z220" s="15">
        <f t="shared" si="18"/>
        <v>0</v>
      </c>
      <c r="AA220" s="15">
        <f t="shared" si="19"/>
        <v>0</v>
      </c>
    </row>
    <row r="221" spans="1:27" s="15" customFormat="1" x14ac:dyDescent="0.2">
      <c r="A221" s="15" t="s">
        <v>87</v>
      </c>
      <c r="B221" s="15" t="s">
        <v>2484</v>
      </c>
      <c r="C221" s="15" t="s">
        <v>137</v>
      </c>
      <c r="D221" s="20" t="s">
        <v>2387</v>
      </c>
      <c r="H221" s="15">
        <v>1</v>
      </c>
      <c r="J221" s="15">
        <v>1</v>
      </c>
      <c r="W221" s="15">
        <f t="shared" si="15"/>
        <v>2</v>
      </c>
      <c r="X221" s="15">
        <f t="shared" si="16"/>
        <v>2</v>
      </c>
      <c r="Y221" s="15">
        <f t="shared" si="17"/>
        <v>0</v>
      </c>
      <c r="Z221" s="15">
        <f t="shared" si="18"/>
        <v>0</v>
      </c>
      <c r="AA221" s="15">
        <f t="shared" si="19"/>
        <v>0</v>
      </c>
    </row>
    <row r="222" spans="1:27" s="15" customFormat="1" x14ac:dyDescent="0.2">
      <c r="A222" s="15" t="s">
        <v>87</v>
      </c>
      <c r="B222" s="15" t="s">
        <v>2484</v>
      </c>
      <c r="C222" s="19" t="s">
        <v>340</v>
      </c>
      <c r="D222" s="19" t="s">
        <v>341</v>
      </c>
      <c r="H222" s="15">
        <v>1</v>
      </c>
      <c r="I222" s="15">
        <v>1</v>
      </c>
      <c r="J222" s="15">
        <v>1</v>
      </c>
      <c r="L222" s="15">
        <v>1</v>
      </c>
      <c r="N222" s="15">
        <v>1</v>
      </c>
      <c r="W222" s="15">
        <f t="shared" si="15"/>
        <v>5</v>
      </c>
      <c r="X222" s="15">
        <f t="shared" si="16"/>
        <v>4</v>
      </c>
      <c r="Y222" s="15">
        <f t="shared" si="17"/>
        <v>0</v>
      </c>
      <c r="Z222" s="15">
        <f t="shared" si="18"/>
        <v>1</v>
      </c>
      <c r="AA222" s="15">
        <f t="shared" si="19"/>
        <v>0</v>
      </c>
    </row>
    <row r="223" spans="1:27" s="15" customFormat="1" x14ac:dyDescent="0.2">
      <c r="A223" s="15" t="s">
        <v>87</v>
      </c>
      <c r="B223" s="15" t="s">
        <v>2484</v>
      </c>
      <c r="C223" s="19" t="s">
        <v>1329</v>
      </c>
      <c r="D223" s="19" t="s">
        <v>369</v>
      </c>
      <c r="H223" s="15">
        <v>1</v>
      </c>
      <c r="I223" s="15">
        <v>1</v>
      </c>
      <c r="J223" s="15">
        <v>1</v>
      </c>
      <c r="N223" s="15">
        <v>1</v>
      </c>
      <c r="W223" s="15">
        <f t="shared" si="15"/>
        <v>4</v>
      </c>
      <c r="X223" s="15">
        <f t="shared" si="16"/>
        <v>3</v>
      </c>
      <c r="Y223" s="15">
        <f t="shared" si="17"/>
        <v>0</v>
      </c>
      <c r="Z223" s="15">
        <f t="shared" si="18"/>
        <v>1</v>
      </c>
      <c r="AA223" s="15">
        <f t="shared" si="19"/>
        <v>0</v>
      </c>
    </row>
    <row r="224" spans="1:27" s="15" customFormat="1" x14ac:dyDescent="0.2">
      <c r="A224" s="15" t="s">
        <v>87</v>
      </c>
      <c r="B224" s="15" t="s">
        <v>2484</v>
      </c>
      <c r="C224" s="19" t="s">
        <v>372</v>
      </c>
      <c r="D224" s="19" t="s">
        <v>373</v>
      </c>
      <c r="H224" s="15">
        <v>1</v>
      </c>
      <c r="J224" s="15">
        <v>1</v>
      </c>
      <c r="W224" s="15">
        <f t="shared" si="15"/>
        <v>2</v>
      </c>
      <c r="X224" s="15">
        <f t="shared" si="16"/>
        <v>2</v>
      </c>
      <c r="Y224" s="15">
        <f t="shared" si="17"/>
        <v>0</v>
      </c>
      <c r="Z224" s="15">
        <f t="shared" si="18"/>
        <v>0</v>
      </c>
      <c r="AA224" s="15">
        <f t="shared" si="19"/>
        <v>0</v>
      </c>
    </row>
    <row r="225" spans="1:27" s="15" customFormat="1" x14ac:dyDescent="0.2">
      <c r="A225" s="15" t="s">
        <v>87</v>
      </c>
      <c r="B225" s="15" t="s">
        <v>2484</v>
      </c>
      <c r="C225" s="15" t="s">
        <v>148</v>
      </c>
      <c r="D225" s="15" t="s">
        <v>2451</v>
      </c>
      <c r="H225" s="15">
        <v>1</v>
      </c>
      <c r="J225" s="15">
        <v>1</v>
      </c>
      <c r="W225" s="15">
        <f t="shared" si="15"/>
        <v>2</v>
      </c>
      <c r="X225" s="15">
        <f t="shared" si="16"/>
        <v>2</v>
      </c>
      <c r="Y225" s="15">
        <f t="shared" si="17"/>
        <v>0</v>
      </c>
      <c r="Z225" s="15">
        <f t="shared" si="18"/>
        <v>0</v>
      </c>
      <c r="AA225" s="15">
        <f t="shared" si="19"/>
        <v>0</v>
      </c>
    </row>
    <row r="226" spans="1:27" s="15" customFormat="1" x14ac:dyDescent="0.2">
      <c r="A226" s="15" t="s">
        <v>87</v>
      </c>
      <c r="B226" s="15" t="s">
        <v>2484</v>
      </c>
      <c r="C226" s="15" t="s">
        <v>149</v>
      </c>
      <c r="D226" s="15" t="s">
        <v>2452</v>
      </c>
      <c r="H226" s="15">
        <v>1</v>
      </c>
      <c r="J226" s="15">
        <v>1</v>
      </c>
      <c r="W226" s="15">
        <f t="shared" si="15"/>
        <v>2</v>
      </c>
      <c r="X226" s="15">
        <f t="shared" si="16"/>
        <v>2</v>
      </c>
      <c r="Y226" s="15">
        <f t="shared" si="17"/>
        <v>0</v>
      </c>
      <c r="Z226" s="15">
        <f t="shared" si="18"/>
        <v>0</v>
      </c>
      <c r="AA226" s="15">
        <f t="shared" si="19"/>
        <v>0</v>
      </c>
    </row>
    <row r="227" spans="1:27" s="15" customFormat="1" x14ac:dyDescent="0.2">
      <c r="A227" s="15" t="s">
        <v>87</v>
      </c>
      <c r="B227" s="15" t="s">
        <v>2484</v>
      </c>
      <c r="C227" s="15" t="s">
        <v>155</v>
      </c>
      <c r="D227" s="15" t="s">
        <v>2424</v>
      </c>
      <c r="H227" s="15">
        <v>1</v>
      </c>
      <c r="J227" s="15">
        <v>1</v>
      </c>
      <c r="W227" s="15">
        <f t="shared" si="15"/>
        <v>2</v>
      </c>
      <c r="X227" s="15">
        <f t="shared" si="16"/>
        <v>2</v>
      </c>
      <c r="Y227" s="15">
        <f t="shared" si="17"/>
        <v>0</v>
      </c>
      <c r="Z227" s="15">
        <f t="shared" si="18"/>
        <v>0</v>
      </c>
      <c r="AA227" s="15">
        <f t="shared" si="19"/>
        <v>0</v>
      </c>
    </row>
    <row r="228" spans="1:27" s="15" customFormat="1" x14ac:dyDescent="0.2">
      <c r="A228" s="15" t="s">
        <v>87</v>
      </c>
      <c r="B228" s="15" t="s">
        <v>2484</v>
      </c>
      <c r="C228" s="20" t="s">
        <v>1376</v>
      </c>
      <c r="D228" s="20" t="s">
        <v>2411</v>
      </c>
      <c r="J228" s="15">
        <v>1</v>
      </c>
      <c r="N228" s="15">
        <v>1</v>
      </c>
      <c r="Q228" s="15">
        <v>1</v>
      </c>
      <c r="W228" s="15">
        <f t="shared" si="15"/>
        <v>3</v>
      </c>
      <c r="X228" s="15">
        <f t="shared" si="16"/>
        <v>1</v>
      </c>
      <c r="Y228" s="15">
        <f t="shared" si="17"/>
        <v>0</v>
      </c>
      <c r="Z228" s="15">
        <f t="shared" si="18"/>
        <v>2</v>
      </c>
      <c r="AA228" s="15">
        <f t="shared" si="19"/>
        <v>0</v>
      </c>
    </row>
    <row r="229" spans="1:27" s="15" customFormat="1" x14ac:dyDescent="0.2">
      <c r="A229" s="15" t="s">
        <v>87</v>
      </c>
      <c r="B229" s="15" t="s">
        <v>2484</v>
      </c>
      <c r="C229" s="19" t="s">
        <v>408</v>
      </c>
      <c r="D229" s="19" t="s">
        <v>409</v>
      </c>
      <c r="H229" s="15">
        <v>1</v>
      </c>
      <c r="J229" s="15">
        <v>1</v>
      </c>
      <c r="N229" s="15">
        <v>1</v>
      </c>
      <c r="W229" s="15">
        <f t="shared" si="15"/>
        <v>3</v>
      </c>
      <c r="X229" s="15">
        <f t="shared" si="16"/>
        <v>2</v>
      </c>
      <c r="Y229" s="15">
        <f t="shared" si="17"/>
        <v>0</v>
      </c>
      <c r="Z229" s="15">
        <f t="shared" si="18"/>
        <v>1</v>
      </c>
      <c r="AA229" s="15">
        <f t="shared" si="19"/>
        <v>0</v>
      </c>
    </row>
    <row r="230" spans="1:27" s="15" customFormat="1" x14ac:dyDescent="0.2">
      <c r="A230" s="15" t="s">
        <v>87</v>
      </c>
      <c r="B230" s="15" t="s">
        <v>2484</v>
      </c>
      <c r="C230" s="15" t="s">
        <v>157</v>
      </c>
      <c r="D230" s="20" t="s">
        <v>2453</v>
      </c>
      <c r="H230" s="15">
        <v>1</v>
      </c>
      <c r="J230" s="15">
        <v>1</v>
      </c>
      <c r="W230" s="15">
        <f t="shared" si="15"/>
        <v>2</v>
      </c>
      <c r="X230" s="15">
        <f t="shared" si="16"/>
        <v>2</v>
      </c>
      <c r="Y230" s="15">
        <f t="shared" si="17"/>
        <v>0</v>
      </c>
      <c r="Z230" s="15">
        <f t="shared" si="18"/>
        <v>0</v>
      </c>
      <c r="AA230" s="15">
        <f t="shared" si="19"/>
        <v>0</v>
      </c>
    </row>
    <row r="231" spans="1:27" s="15" customFormat="1" x14ac:dyDescent="0.2">
      <c r="A231" s="15" t="s">
        <v>87</v>
      </c>
      <c r="B231" s="15" t="s">
        <v>2484</v>
      </c>
      <c r="C231" s="19" t="s">
        <v>417</v>
      </c>
      <c r="D231" s="19" t="s">
        <v>418</v>
      </c>
      <c r="I231" s="15">
        <v>1</v>
      </c>
      <c r="J231" s="15">
        <v>1</v>
      </c>
      <c r="W231" s="15">
        <f t="shared" si="15"/>
        <v>2</v>
      </c>
      <c r="X231" s="15">
        <f t="shared" si="16"/>
        <v>2</v>
      </c>
      <c r="Y231" s="15">
        <f t="shared" si="17"/>
        <v>0</v>
      </c>
      <c r="Z231" s="15">
        <f t="shared" si="18"/>
        <v>0</v>
      </c>
      <c r="AA231" s="15">
        <f t="shared" si="19"/>
        <v>0</v>
      </c>
    </row>
    <row r="232" spans="1:27" s="15" customFormat="1" x14ac:dyDescent="0.2">
      <c r="A232" s="15" t="s">
        <v>87</v>
      </c>
      <c r="B232" s="15" t="s">
        <v>2484</v>
      </c>
      <c r="C232" s="15" t="s">
        <v>161</v>
      </c>
      <c r="D232" s="15" t="s">
        <v>2455</v>
      </c>
      <c r="H232" s="15">
        <v>1</v>
      </c>
      <c r="J232" s="15">
        <v>1</v>
      </c>
      <c r="W232" s="15">
        <f t="shared" si="15"/>
        <v>2</v>
      </c>
      <c r="X232" s="15">
        <f t="shared" si="16"/>
        <v>2</v>
      </c>
      <c r="Y232" s="15">
        <f t="shared" si="17"/>
        <v>0</v>
      </c>
      <c r="Z232" s="15">
        <f t="shared" si="18"/>
        <v>0</v>
      </c>
      <c r="AA232" s="15">
        <f t="shared" si="19"/>
        <v>0</v>
      </c>
    </row>
    <row r="233" spans="1:27" s="15" customFormat="1" x14ac:dyDescent="0.2">
      <c r="A233" s="15" t="s">
        <v>87</v>
      </c>
      <c r="B233" s="15" t="s">
        <v>2484</v>
      </c>
      <c r="C233" s="15" t="s">
        <v>160</v>
      </c>
      <c r="D233" s="15" t="s">
        <v>2456</v>
      </c>
      <c r="H233" s="15">
        <v>1</v>
      </c>
      <c r="J233" s="15">
        <v>1</v>
      </c>
      <c r="W233" s="15">
        <f t="shared" si="15"/>
        <v>2</v>
      </c>
      <c r="X233" s="15">
        <f t="shared" si="16"/>
        <v>2</v>
      </c>
      <c r="Y233" s="15">
        <f t="shared" si="17"/>
        <v>0</v>
      </c>
      <c r="Z233" s="15">
        <f t="shared" si="18"/>
        <v>0</v>
      </c>
      <c r="AA233" s="15">
        <f t="shared" si="19"/>
        <v>0</v>
      </c>
    </row>
    <row r="234" spans="1:27" s="15" customFormat="1" x14ac:dyDescent="0.2">
      <c r="A234" s="15" t="s">
        <v>87</v>
      </c>
      <c r="B234" s="15" t="s">
        <v>2484</v>
      </c>
      <c r="C234" s="15" t="s">
        <v>163</v>
      </c>
      <c r="D234" s="20" t="s">
        <v>2415</v>
      </c>
      <c r="H234" s="15">
        <v>1</v>
      </c>
      <c r="J234" s="15">
        <v>1</v>
      </c>
      <c r="N234" s="15">
        <v>1</v>
      </c>
      <c r="Q234" s="15">
        <v>1</v>
      </c>
      <c r="W234" s="15">
        <f t="shared" si="15"/>
        <v>4</v>
      </c>
      <c r="X234" s="15">
        <f t="shared" si="16"/>
        <v>2</v>
      </c>
      <c r="Y234" s="15">
        <f t="shared" si="17"/>
        <v>0</v>
      </c>
      <c r="Z234" s="15">
        <f t="shared" si="18"/>
        <v>2</v>
      </c>
      <c r="AA234" s="15">
        <f t="shared" si="19"/>
        <v>0</v>
      </c>
    </row>
    <row r="235" spans="1:27" s="15" customFormat="1" x14ac:dyDescent="0.2">
      <c r="A235" s="15" t="s">
        <v>87</v>
      </c>
      <c r="B235" s="15" t="s">
        <v>2484</v>
      </c>
      <c r="C235" s="15" t="s">
        <v>167</v>
      </c>
      <c r="D235" s="15" t="s">
        <v>2458</v>
      </c>
      <c r="H235" s="15">
        <v>1</v>
      </c>
      <c r="J235" s="15">
        <v>1</v>
      </c>
      <c r="N235" s="15">
        <v>1</v>
      </c>
      <c r="W235" s="15">
        <f t="shared" si="15"/>
        <v>3</v>
      </c>
      <c r="X235" s="15">
        <f t="shared" si="16"/>
        <v>2</v>
      </c>
      <c r="Y235" s="15">
        <f t="shared" si="17"/>
        <v>0</v>
      </c>
      <c r="Z235" s="15">
        <f t="shared" si="18"/>
        <v>1</v>
      </c>
      <c r="AA235" s="15">
        <f t="shared" si="19"/>
        <v>0</v>
      </c>
    </row>
    <row r="236" spans="1:27" s="15" customFormat="1" x14ac:dyDescent="0.2">
      <c r="A236" s="15" t="s">
        <v>87</v>
      </c>
      <c r="B236" s="15" t="s">
        <v>2484</v>
      </c>
      <c r="C236" s="15" t="s">
        <v>171</v>
      </c>
      <c r="D236" s="15" t="s">
        <v>2432</v>
      </c>
      <c r="H236" s="15">
        <v>1</v>
      </c>
      <c r="J236" s="15">
        <v>1</v>
      </c>
      <c r="W236" s="15">
        <f t="shared" si="15"/>
        <v>2</v>
      </c>
      <c r="X236" s="15">
        <f t="shared" si="16"/>
        <v>2</v>
      </c>
      <c r="Y236" s="15">
        <f t="shared" si="17"/>
        <v>0</v>
      </c>
      <c r="Z236" s="15">
        <f t="shared" si="18"/>
        <v>0</v>
      </c>
      <c r="AA236" s="15">
        <f t="shared" si="19"/>
        <v>0</v>
      </c>
    </row>
    <row r="237" spans="1:27" s="15" customFormat="1" x14ac:dyDescent="0.2">
      <c r="A237" s="15" t="s">
        <v>87</v>
      </c>
      <c r="B237" s="15" t="s">
        <v>2484</v>
      </c>
      <c r="C237" s="19" t="s">
        <v>1347</v>
      </c>
      <c r="D237" s="19" t="s">
        <v>2442</v>
      </c>
      <c r="J237" s="15">
        <v>1</v>
      </c>
      <c r="Q237" s="15">
        <v>1</v>
      </c>
      <c r="W237" s="15">
        <f t="shared" si="15"/>
        <v>2</v>
      </c>
      <c r="X237" s="15">
        <f t="shared" si="16"/>
        <v>1</v>
      </c>
      <c r="Y237" s="15">
        <f t="shared" si="17"/>
        <v>0</v>
      </c>
      <c r="Z237" s="15">
        <f t="shared" si="18"/>
        <v>1</v>
      </c>
      <c r="AA237" s="15">
        <f t="shared" si="19"/>
        <v>0</v>
      </c>
    </row>
    <row r="238" spans="1:27" s="15" customFormat="1" x14ac:dyDescent="0.2">
      <c r="A238" s="15" t="s">
        <v>87</v>
      </c>
      <c r="B238" s="15" t="s">
        <v>2484</v>
      </c>
      <c r="C238" s="15" t="s">
        <v>173</v>
      </c>
      <c r="D238" s="15" t="s">
        <v>2434</v>
      </c>
      <c r="H238" s="15">
        <v>1</v>
      </c>
      <c r="J238" s="15">
        <v>1</v>
      </c>
      <c r="W238" s="15">
        <f t="shared" si="15"/>
        <v>2</v>
      </c>
      <c r="X238" s="15">
        <f t="shared" si="16"/>
        <v>2</v>
      </c>
      <c r="Y238" s="15">
        <f t="shared" si="17"/>
        <v>0</v>
      </c>
      <c r="Z238" s="15">
        <f t="shared" si="18"/>
        <v>0</v>
      </c>
      <c r="AA238" s="15">
        <f t="shared" si="19"/>
        <v>0</v>
      </c>
    </row>
    <row r="239" spans="1:27" s="15" customFormat="1" x14ac:dyDescent="0.2">
      <c r="A239" s="15" t="s">
        <v>87</v>
      </c>
      <c r="B239" s="15" t="s">
        <v>2484</v>
      </c>
      <c r="C239" s="15" t="s">
        <v>174</v>
      </c>
      <c r="D239" s="20" t="s">
        <v>2445</v>
      </c>
      <c r="H239" s="15">
        <v>1</v>
      </c>
      <c r="J239" s="15">
        <v>1</v>
      </c>
      <c r="W239" s="15">
        <f t="shared" si="15"/>
        <v>2</v>
      </c>
      <c r="X239" s="15">
        <f t="shared" si="16"/>
        <v>2</v>
      </c>
      <c r="Y239" s="15">
        <f t="shared" si="17"/>
        <v>0</v>
      </c>
      <c r="Z239" s="15">
        <f t="shared" si="18"/>
        <v>0</v>
      </c>
      <c r="AA239" s="15">
        <f t="shared" si="19"/>
        <v>0</v>
      </c>
    </row>
    <row r="240" spans="1:27" s="15" customFormat="1" x14ac:dyDescent="0.2">
      <c r="A240" s="15" t="s">
        <v>87</v>
      </c>
      <c r="B240" s="15" t="s">
        <v>2484</v>
      </c>
      <c r="C240" s="15" t="s">
        <v>179</v>
      </c>
      <c r="D240" s="20" t="s">
        <v>2435</v>
      </c>
      <c r="H240" s="15">
        <v>1</v>
      </c>
      <c r="J240" s="15">
        <v>1</v>
      </c>
      <c r="W240" s="15">
        <f t="shared" si="15"/>
        <v>2</v>
      </c>
      <c r="X240" s="15">
        <f t="shared" si="16"/>
        <v>2</v>
      </c>
      <c r="Y240" s="15">
        <f t="shared" si="17"/>
        <v>0</v>
      </c>
      <c r="Z240" s="15">
        <f t="shared" si="18"/>
        <v>0</v>
      </c>
      <c r="AA240" s="15">
        <f t="shared" si="19"/>
        <v>0</v>
      </c>
    </row>
    <row r="241" spans="1:27" s="15" customFormat="1" x14ac:dyDescent="0.2">
      <c r="A241" s="15" t="s">
        <v>87</v>
      </c>
      <c r="B241" s="11" t="s">
        <v>1425</v>
      </c>
      <c r="C241" s="9" t="s">
        <v>1477</v>
      </c>
      <c r="D241" s="25" t="s">
        <v>1478</v>
      </c>
      <c r="H241" s="15">
        <v>1</v>
      </c>
      <c r="O241" s="15">
        <v>1</v>
      </c>
      <c r="P241" s="15">
        <v>1</v>
      </c>
      <c r="Q241" s="15">
        <v>1</v>
      </c>
      <c r="W241" s="15">
        <f t="shared" si="15"/>
        <v>4</v>
      </c>
      <c r="X241" s="15">
        <f t="shared" si="16"/>
        <v>1</v>
      </c>
      <c r="Y241" s="15">
        <f t="shared" si="17"/>
        <v>0</v>
      </c>
      <c r="Z241" s="15">
        <f t="shared" si="18"/>
        <v>3</v>
      </c>
      <c r="AA241" s="15">
        <f t="shared" si="19"/>
        <v>0</v>
      </c>
    </row>
    <row r="242" spans="1:27" s="15" customFormat="1" x14ac:dyDescent="0.2">
      <c r="A242" s="15" t="s">
        <v>87</v>
      </c>
      <c r="B242" s="23" t="s">
        <v>1425</v>
      </c>
      <c r="C242" s="19" t="s">
        <v>1383</v>
      </c>
      <c r="D242" s="20" t="s">
        <v>2405</v>
      </c>
      <c r="Q242" s="15">
        <v>1</v>
      </c>
      <c r="W242" s="15">
        <f t="shared" si="15"/>
        <v>1</v>
      </c>
      <c r="X242" s="15">
        <f t="shared" si="16"/>
        <v>0</v>
      </c>
      <c r="Y242" s="15">
        <f t="shared" si="17"/>
        <v>0</v>
      </c>
      <c r="Z242" s="15">
        <f t="shared" si="18"/>
        <v>1</v>
      </c>
      <c r="AA242" s="15">
        <f t="shared" si="19"/>
        <v>0</v>
      </c>
    </row>
    <row r="243" spans="1:27" s="15" customFormat="1" x14ac:dyDescent="0.2">
      <c r="A243" s="9" t="s">
        <v>2306</v>
      </c>
      <c r="B243" s="9" t="s">
        <v>2595</v>
      </c>
      <c r="C243" s="11" t="s">
        <v>1633</v>
      </c>
      <c r="D243" s="11" t="s">
        <v>1607</v>
      </c>
      <c r="Q243" s="15">
        <v>1</v>
      </c>
      <c r="R243" s="15">
        <v>1</v>
      </c>
      <c r="W243" s="15">
        <f t="shared" si="15"/>
        <v>2</v>
      </c>
      <c r="X243" s="15">
        <f t="shared" si="16"/>
        <v>0</v>
      </c>
      <c r="Y243" s="15">
        <f t="shared" si="17"/>
        <v>0</v>
      </c>
      <c r="Z243" s="15">
        <f t="shared" si="18"/>
        <v>2</v>
      </c>
      <c r="AA243" s="15">
        <f t="shared" si="19"/>
        <v>0</v>
      </c>
    </row>
    <row r="244" spans="1:27" s="15" customFormat="1" x14ac:dyDescent="0.2">
      <c r="A244" s="9" t="s">
        <v>2291</v>
      </c>
      <c r="B244" s="15" t="s">
        <v>1305</v>
      </c>
      <c r="C244" s="20" t="s">
        <v>1372</v>
      </c>
      <c r="D244" s="20" t="s">
        <v>2402</v>
      </c>
      <c r="Q244" s="15">
        <v>1</v>
      </c>
      <c r="W244" s="15">
        <f t="shared" si="15"/>
        <v>1</v>
      </c>
      <c r="X244" s="15">
        <f t="shared" si="16"/>
        <v>0</v>
      </c>
      <c r="Y244" s="15">
        <f t="shared" si="17"/>
        <v>0</v>
      </c>
      <c r="Z244" s="15">
        <f t="shared" si="18"/>
        <v>1</v>
      </c>
      <c r="AA244" s="15">
        <f t="shared" si="19"/>
        <v>0</v>
      </c>
    </row>
    <row r="245" spans="1:27" s="15" customFormat="1" x14ac:dyDescent="0.2">
      <c r="A245" s="209" t="s">
        <v>2593</v>
      </c>
      <c r="B245" s="15" t="s">
        <v>1322</v>
      </c>
      <c r="C245" s="19" t="s">
        <v>208</v>
      </c>
      <c r="D245" s="19" t="s">
        <v>209</v>
      </c>
      <c r="U245" s="15">
        <v>1</v>
      </c>
      <c r="W245" s="15">
        <f t="shared" si="15"/>
        <v>1</v>
      </c>
      <c r="X245" s="15">
        <f t="shared" si="16"/>
        <v>0</v>
      </c>
      <c r="Y245" s="15">
        <f t="shared" si="17"/>
        <v>0</v>
      </c>
      <c r="Z245" s="15">
        <f t="shared" si="18"/>
        <v>0</v>
      </c>
      <c r="AA245" s="15">
        <f t="shared" si="19"/>
        <v>1</v>
      </c>
    </row>
    <row r="246" spans="1:27" s="15" customFormat="1" x14ac:dyDescent="0.2">
      <c r="A246" s="209" t="s">
        <v>2593</v>
      </c>
      <c r="B246" s="15" t="s">
        <v>1322</v>
      </c>
      <c r="C246" s="19" t="s">
        <v>223</v>
      </c>
      <c r="D246" s="19" t="s">
        <v>224</v>
      </c>
      <c r="U246" s="15">
        <v>1</v>
      </c>
      <c r="W246" s="15">
        <f t="shared" si="15"/>
        <v>1</v>
      </c>
      <c r="X246" s="15">
        <f t="shared" si="16"/>
        <v>0</v>
      </c>
      <c r="Y246" s="15">
        <f t="shared" si="17"/>
        <v>0</v>
      </c>
      <c r="Z246" s="15">
        <f t="shared" si="18"/>
        <v>0</v>
      </c>
      <c r="AA246" s="15">
        <f t="shared" si="19"/>
        <v>1</v>
      </c>
    </row>
    <row r="247" spans="1:27" s="15" customFormat="1" x14ac:dyDescent="0.2">
      <c r="A247" s="209" t="s">
        <v>2593</v>
      </c>
      <c r="B247" s="9" t="s">
        <v>1322</v>
      </c>
      <c r="C247" s="15" t="s">
        <v>35</v>
      </c>
      <c r="D247" s="15" t="s">
        <v>34</v>
      </c>
      <c r="H247" s="15">
        <v>1</v>
      </c>
      <c r="L247" s="15">
        <v>1</v>
      </c>
      <c r="M247" s="15">
        <v>1</v>
      </c>
      <c r="N247" s="15">
        <v>1</v>
      </c>
      <c r="P247" s="15">
        <v>1</v>
      </c>
      <c r="U247" s="15">
        <v>1</v>
      </c>
      <c r="W247" s="15">
        <f t="shared" si="15"/>
        <v>6</v>
      </c>
      <c r="X247" s="15">
        <f t="shared" si="16"/>
        <v>3</v>
      </c>
      <c r="Y247" s="15">
        <f t="shared" si="17"/>
        <v>0</v>
      </c>
      <c r="Z247" s="15">
        <f t="shared" si="18"/>
        <v>2</v>
      </c>
      <c r="AA247" s="15">
        <f t="shared" si="19"/>
        <v>1</v>
      </c>
    </row>
    <row r="248" spans="1:27" s="15" customFormat="1" x14ac:dyDescent="0.2">
      <c r="A248" s="209" t="s">
        <v>2593</v>
      </c>
      <c r="B248" s="15" t="s">
        <v>1322</v>
      </c>
      <c r="C248" s="19" t="s">
        <v>267</v>
      </c>
      <c r="D248" s="19" t="s">
        <v>268</v>
      </c>
      <c r="N248" s="15">
        <v>1</v>
      </c>
      <c r="U248" s="15">
        <v>1</v>
      </c>
      <c r="W248" s="15">
        <f t="shared" si="15"/>
        <v>2</v>
      </c>
      <c r="X248" s="15">
        <f t="shared" si="16"/>
        <v>0</v>
      </c>
      <c r="Y248" s="15">
        <f t="shared" si="17"/>
        <v>0</v>
      </c>
      <c r="Z248" s="15">
        <f t="shared" si="18"/>
        <v>1</v>
      </c>
      <c r="AA248" s="15">
        <f t="shared" si="19"/>
        <v>1</v>
      </c>
    </row>
    <row r="249" spans="1:27" s="15" customFormat="1" x14ac:dyDescent="0.2">
      <c r="A249" s="209" t="s">
        <v>2593</v>
      </c>
      <c r="B249" s="15" t="s">
        <v>1322</v>
      </c>
      <c r="C249" s="19" t="s">
        <v>295</v>
      </c>
      <c r="D249" s="19" t="s">
        <v>296</v>
      </c>
      <c r="N249" s="15">
        <v>1</v>
      </c>
      <c r="U249" s="15">
        <v>1</v>
      </c>
      <c r="W249" s="15">
        <f t="shared" si="15"/>
        <v>2</v>
      </c>
      <c r="X249" s="15">
        <f t="shared" si="16"/>
        <v>0</v>
      </c>
      <c r="Y249" s="15">
        <f t="shared" si="17"/>
        <v>0</v>
      </c>
      <c r="Z249" s="15">
        <f t="shared" si="18"/>
        <v>1</v>
      </c>
      <c r="AA249" s="15">
        <f t="shared" si="19"/>
        <v>1</v>
      </c>
    </row>
    <row r="250" spans="1:27" s="15" customFormat="1" x14ac:dyDescent="0.2">
      <c r="A250" s="209" t="s">
        <v>2593</v>
      </c>
      <c r="B250" s="9" t="s">
        <v>1322</v>
      </c>
      <c r="C250" s="11" t="s">
        <v>1646</v>
      </c>
      <c r="D250" s="15" t="s">
        <v>2205</v>
      </c>
      <c r="E250" s="14"/>
      <c r="F250" s="14"/>
      <c r="G250" s="14"/>
      <c r="H250" s="14"/>
      <c r="I250" s="14"/>
      <c r="J250" s="14"/>
      <c r="M250" s="14"/>
      <c r="N250" s="15">
        <v>1</v>
      </c>
      <c r="P250" s="14"/>
      <c r="Q250" s="14"/>
      <c r="S250" s="14"/>
      <c r="U250" s="14"/>
      <c r="V250" s="14"/>
      <c r="W250" s="15">
        <f t="shared" si="15"/>
        <v>1</v>
      </c>
      <c r="X250" s="15">
        <f t="shared" si="16"/>
        <v>0</v>
      </c>
      <c r="Y250" s="15">
        <f t="shared" si="17"/>
        <v>0</v>
      </c>
      <c r="Z250" s="15">
        <f t="shared" si="18"/>
        <v>1</v>
      </c>
      <c r="AA250" s="15">
        <f t="shared" si="19"/>
        <v>0</v>
      </c>
    </row>
    <row r="251" spans="1:27" s="15" customFormat="1" x14ac:dyDescent="0.2">
      <c r="A251" s="209" t="s">
        <v>2593</v>
      </c>
      <c r="B251" s="15" t="s">
        <v>1322</v>
      </c>
      <c r="C251" s="19" t="s">
        <v>402</v>
      </c>
      <c r="D251" s="19" t="s">
        <v>403</v>
      </c>
      <c r="U251" s="15">
        <v>1</v>
      </c>
      <c r="W251" s="15">
        <f t="shared" si="15"/>
        <v>1</v>
      </c>
      <c r="X251" s="15">
        <f t="shared" si="16"/>
        <v>0</v>
      </c>
      <c r="Y251" s="15">
        <f t="shared" si="17"/>
        <v>0</v>
      </c>
      <c r="Z251" s="15">
        <f t="shared" si="18"/>
        <v>0</v>
      </c>
      <c r="AA251" s="15">
        <f t="shared" si="19"/>
        <v>1</v>
      </c>
    </row>
    <row r="252" spans="1:27" s="15" customFormat="1" x14ac:dyDescent="0.2">
      <c r="A252" s="209" t="s">
        <v>2593</v>
      </c>
      <c r="B252" s="9" t="s">
        <v>1660</v>
      </c>
      <c r="C252" s="19" t="s">
        <v>257</v>
      </c>
      <c r="D252" s="19" t="s">
        <v>258</v>
      </c>
      <c r="H252" s="15">
        <v>1</v>
      </c>
      <c r="L252" s="15">
        <v>1</v>
      </c>
      <c r="W252" s="15">
        <f t="shared" si="15"/>
        <v>2</v>
      </c>
      <c r="X252" s="15">
        <f t="shared" si="16"/>
        <v>2</v>
      </c>
      <c r="Y252" s="15">
        <f t="shared" si="17"/>
        <v>0</v>
      </c>
      <c r="Z252" s="15">
        <f t="shared" si="18"/>
        <v>0</v>
      </c>
      <c r="AA252" s="15">
        <f t="shared" si="19"/>
        <v>0</v>
      </c>
    </row>
    <row r="253" spans="1:27" s="15" customFormat="1" x14ac:dyDescent="0.2">
      <c r="A253" s="209" t="s">
        <v>2593</v>
      </c>
      <c r="B253" s="9" t="s">
        <v>1660</v>
      </c>
      <c r="C253" s="11" t="s">
        <v>1658</v>
      </c>
      <c r="D253" s="26" t="s">
        <v>1467</v>
      </c>
      <c r="P253" s="15">
        <v>1</v>
      </c>
      <c r="W253" s="15">
        <f t="shared" si="15"/>
        <v>1</v>
      </c>
      <c r="X253" s="15">
        <f t="shared" si="16"/>
        <v>0</v>
      </c>
      <c r="Y253" s="15">
        <f t="shared" si="17"/>
        <v>0</v>
      </c>
      <c r="Z253" s="15">
        <f t="shared" si="18"/>
        <v>1</v>
      </c>
      <c r="AA253" s="15">
        <f t="shared" si="19"/>
        <v>0</v>
      </c>
    </row>
    <row r="254" spans="1:27" s="15" customFormat="1" x14ac:dyDescent="0.2">
      <c r="A254" s="209" t="s">
        <v>2593</v>
      </c>
      <c r="B254" s="9" t="s">
        <v>1660</v>
      </c>
      <c r="C254" s="11" t="s">
        <v>1657</v>
      </c>
      <c r="D254" s="16" t="s">
        <v>1468</v>
      </c>
      <c r="P254" s="15">
        <v>1</v>
      </c>
      <c r="W254" s="15">
        <f t="shared" si="15"/>
        <v>1</v>
      </c>
      <c r="X254" s="15">
        <f t="shared" si="16"/>
        <v>0</v>
      </c>
      <c r="Y254" s="15">
        <f t="shared" si="17"/>
        <v>0</v>
      </c>
      <c r="Z254" s="15">
        <f t="shared" si="18"/>
        <v>1</v>
      </c>
      <c r="AA254" s="15">
        <f t="shared" si="19"/>
        <v>0</v>
      </c>
    </row>
    <row r="255" spans="1:27" s="15" customFormat="1" x14ac:dyDescent="0.2">
      <c r="A255" s="9" t="s">
        <v>2554</v>
      </c>
      <c r="B255" s="9" t="s">
        <v>1641</v>
      </c>
      <c r="C255" s="19" t="s">
        <v>2525</v>
      </c>
      <c r="D255" s="19" t="s">
        <v>2208</v>
      </c>
      <c r="O255" s="15">
        <v>1</v>
      </c>
      <c r="W255" s="15">
        <f t="shared" si="15"/>
        <v>1</v>
      </c>
      <c r="X255" s="15">
        <f t="shared" si="16"/>
        <v>0</v>
      </c>
      <c r="Y255" s="15">
        <f t="shared" si="17"/>
        <v>0</v>
      </c>
      <c r="Z255" s="15">
        <f t="shared" si="18"/>
        <v>1</v>
      </c>
      <c r="AA255" s="15">
        <f t="shared" si="19"/>
        <v>0</v>
      </c>
    </row>
    <row r="256" spans="1:27" s="15" customFormat="1" x14ac:dyDescent="0.2">
      <c r="A256" s="9" t="s">
        <v>2554</v>
      </c>
      <c r="B256" s="9" t="s">
        <v>1641</v>
      </c>
      <c r="C256" s="19" t="s">
        <v>1312</v>
      </c>
      <c r="D256" s="19" t="s">
        <v>431</v>
      </c>
      <c r="O256" s="15">
        <v>1</v>
      </c>
      <c r="U256" s="15">
        <v>1</v>
      </c>
      <c r="W256" s="15">
        <f t="shared" si="15"/>
        <v>2</v>
      </c>
      <c r="X256" s="15">
        <f t="shared" si="16"/>
        <v>0</v>
      </c>
      <c r="Y256" s="15">
        <f t="shared" si="17"/>
        <v>0</v>
      </c>
      <c r="Z256" s="15">
        <f t="shared" si="18"/>
        <v>1</v>
      </c>
      <c r="AA256" s="15">
        <f t="shared" si="19"/>
        <v>1</v>
      </c>
    </row>
    <row r="257" spans="1:27" s="15" customFormat="1" x14ac:dyDescent="0.2">
      <c r="A257" s="9" t="s">
        <v>2554</v>
      </c>
      <c r="B257" s="9" t="s">
        <v>1641</v>
      </c>
      <c r="C257" s="15" t="s">
        <v>23</v>
      </c>
      <c r="D257" s="15" t="s">
        <v>24</v>
      </c>
      <c r="O257" s="15">
        <v>1</v>
      </c>
      <c r="P257" s="15">
        <v>1</v>
      </c>
      <c r="U257" s="15">
        <v>1</v>
      </c>
      <c r="W257" s="15">
        <f t="shared" si="15"/>
        <v>3</v>
      </c>
      <c r="X257" s="15">
        <f t="shared" si="16"/>
        <v>0</v>
      </c>
      <c r="Y257" s="15">
        <f t="shared" si="17"/>
        <v>0</v>
      </c>
      <c r="Z257" s="15">
        <f t="shared" si="18"/>
        <v>2</v>
      </c>
      <c r="AA257" s="15">
        <f t="shared" si="19"/>
        <v>1</v>
      </c>
    </row>
    <row r="258" spans="1:27" s="15" customFormat="1" x14ac:dyDescent="0.2">
      <c r="A258" s="9" t="s">
        <v>2554</v>
      </c>
      <c r="B258" s="9" t="s">
        <v>1641</v>
      </c>
      <c r="C258" s="19" t="s">
        <v>1315</v>
      </c>
      <c r="D258" s="19" t="s">
        <v>432</v>
      </c>
      <c r="O258" s="15">
        <v>1</v>
      </c>
      <c r="T258" s="15">
        <v>1</v>
      </c>
      <c r="U258" s="15">
        <v>1</v>
      </c>
      <c r="W258" s="15">
        <f t="shared" si="15"/>
        <v>3</v>
      </c>
      <c r="X258" s="15">
        <f t="shared" si="16"/>
        <v>0</v>
      </c>
      <c r="Y258" s="15">
        <f t="shared" si="17"/>
        <v>0</v>
      </c>
      <c r="Z258" s="15">
        <f t="shared" si="18"/>
        <v>1</v>
      </c>
      <c r="AA258" s="15">
        <f t="shared" si="19"/>
        <v>2</v>
      </c>
    </row>
    <row r="259" spans="1:27" s="15" customFormat="1" x14ac:dyDescent="0.2">
      <c r="A259" s="9" t="s">
        <v>2554</v>
      </c>
      <c r="B259" s="9" t="s">
        <v>1641</v>
      </c>
      <c r="C259" s="15" t="s">
        <v>57</v>
      </c>
      <c r="D259" s="15" t="s">
        <v>58</v>
      </c>
      <c r="H259" s="15">
        <v>1</v>
      </c>
      <c r="L259" s="15">
        <v>1</v>
      </c>
      <c r="M259" s="15">
        <v>1</v>
      </c>
      <c r="O259" s="15">
        <v>1</v>
      </c>
      <c r="P259" s="15">
        <v>1</v>
      </c>
      <c r="T259" s="15">
        <v>1</v>
      </c>
      <c r="U259" s="15">
        <v>1</v>
      </c>
      <c r="W259" s="15">
        <f t="shared" si="15"/>
        <v>7</v>
      </c>
      <c r="X259" s="15">
        <f t="shared" si="16"/>
        <v>3</v>
      </c>
      <c r="Y259" s="15">
        <f t="shared" si="17"/>
        <v>0</v>
      </c>
      <c r="Z259" s="15">
        <f t="shared" si="18"/>
        <v>2</v>
      </c>
      <c r="AA259" s="15">
        <f t="shared" si="19"/>
        <v>2</v>
      </c>
    </row>
    <row r="260" spans="1:27" s="15" customFormat="1" x14ac:dyDescent="0.2">
      <c r="A260" s="9" t="s">
        <v>2554</v>
      </c>
      <c r="B260" s="9" t="s">
        <v>1641</v>
      </c>
      <c r="C260" s="15" t="s">
        <v>59</v>
      </c>
      <c r="D260" s="15" t="s">
        <v>60</v>
      </c>
      <c r="P260" s="15">
        <v>1</v>
      </c>
      <c r="T260" s="15">
        <v>1</v>
      </c>
      <c r="W260" s="15">
        <f t="shared" ref="W260:W323" si="20">SUM(H260:V260)</f>
        <v>2</v>
      </c>
      <c r="X260" s="15">
        <f t="shared" ref="X260:X323" si="21">SUM(H260:M260)</f>
        <v>0</v>
      </c>
      <c r="Y260" s="15">
        <f t="shared" ref="Y260:Y323" si="22">SUM(E260:G260)</f>
        <v>0</v>
      </c>
      <c r="Z260" s="15">
        <f t="shared" ref="Z260:Z323" si="23">SUM(N260:R260)</f>
        <v>1</v>
      </c>
      <c r="AA260" s="15">
        <f t="shared" ref="AA260:AA323" si="24">SUM(S260:V260)</f>
        <v>1</v>
      </c>
    </row>
    <row r="261" spans="1:27" s="15" customFormat="1" x14ac:dyDescent="0.2">
      <c r="A261" s="9" t="s">
        <v>2554</v>
      </c>
      <c r="B261" s="9" t="s">
        <v>1641</v>
      </c>
      <c r="C261" s="15" t="s">
        <v>61</v>
      </c>
      <c r="D261" s="15" t="s">
        <v>62</v>
      </c>
      <c r="K261" s="15">
        <v>1</v>
      </c>
      <c r="P261" s="15">
        <v>1</v>
      </c>
      <c r="T261" s="15">
        <v>1</v>
      </c>
      <c r="W261" s="15">
        <f t="shared" si="20"/>
        <v>3</v>
      </c>
      <c r="X261" s="15">
        <f t="shared" si="21"/>
        <v>1</v>
      </c>
      <c r="Y261" s="15">
        <f t="shared" si="22"/>
        <v>0</v>
      </c>
      <c r="Z261" s="15">
        <f t="shared" si="23"/>
        <v>1</v>
      </c>
      <c r="AA261" s="15">
        <f t="shared" si="24"/>
        <v>1</v>
      </c>
    </row>
    <row r="262" spans="1:27" s="15" customFormat="1" x14ac:dyDescent="0.2">
      <c r="A262" s="9" t="s">
        <v>2554</v>
      </c>
      <c r="B262" s="9" t="s">
        <v>1641</v>
      </c>
      <c r="C262" s="15" t="s">
        <v>63</v>
      </c>
      <c r="D262" s="15" t="s">
        <v>64</v>
      </c>
      <c r="P262" s="15">
        <v>1</v>
      </c>
      <c r="T262" s="15">
        <v>1</v>
      </c>
      <c r="W262" s="15">
        <f t="shared" si="20"/>
        <v>2</v>
      </c>
      <c r="X262" s="15">
        <f t="shared" si="21"/>
        <v>0</v>
      </c>
      <c r="Y262" s="15">
        <f t="shared" si="22"/>
        <v>0</v>
      </c>
      <c r="Z262" s="15">
        <f t="shared" si="23"/>
        <v>1</v>
      </c>
      <c r="AA262" s="15">
        <f t="shared" si="24"/>
        <v>1</v>
      </c>
    </row>
    <row r="263" spans="1:27" s="15" customFormat="1" x14ac:dyDescent="0.2">
      <c r="A263" s="9" t="s">
        <v>2554</v>
      </c>
      <c r="B263" s="9" t="s">
        <v>1641</v>
      </c>
      <c r="C263" s="19" t="s">
        <v>1314</v>
      </c>
      <c r="D263" s="19" t="s">
        <v>60</v>
      </c>
      <c r="K263" s="15">
        <v>1</v>
      </c>
      <c r="U263" s="15">
        <v>1</v>
      </c>
      <c r="W263" s="15">
        <f t="shared" si="20"/>
        <v>2</v>
      </c>
      <c r="X263" s="15">
        <f t="shared" si="21"/>
        <v>1</v>
      </c>
      <c r="Y263" s="15">
        <f t="shared" si="22"/>
        <v>0</v>
      </c>
      <c r="Z263" s="15">
        <f t="shared" si="23"/>
        <v>0</v>
      </c>
      <c r="AA263" s="15">
        <f t="shared" si="24"/>
        <v>1</v>
      </c>
    </row>
    <row r="264" spans="1:27" s="15" customFormat="1" x14ac:dyDescent="0.2">
      <c r="A264" s="9" t="s">
        <v>2554</v>
      </c>
      <c r="B264" s="9" t="s">
        <v>1641</v>
      </c>
      <c r="C264" s="19" t="s">
        <v>1316</v>
      </c>
      <c r="D264" s="19" t="s">
        <v>64</v>
      </c>
      <c r="K264" s="15">
        <v>1</v>
      </c>
      <c r="U264" s="15">
        <v>1</v>
      </c>
      <c r="W264" s="15">
        <f t="shared" si="20"/>
        <v>2</v>
      </c>
      <c r="X264" s="15">
        <f t="shared" si="21"/>
        <v>1</v>
      </c>
      <c r="Y264" s="15">
        <f t="shared" si="22"/>
        <v>0</v>
      </c>
      <c r="Z264" s="15">
        <f t="shared" si="23"/>
        <v>0</v>
      </c>
      <c r="AA264" s="15">
        <f t="shared" si="24"/>
        <v>1</v>
      </c>
    </row>
    <row r="265" spans="1:27" s="15" customFormat="1" x14ac:dyDescent="0.2">
      <c r="A265" s="9" t="s">
        <v>2554</v>
      </c>
      <c r="B265" s="9" t="s">
        <v>1641</v>
      </c>
      <c r="C265" s="19" t="s">
        <v>1317</v>
      </c>
      <c r="D265" s="19" t="s">
        <v>433</v>
      </c>
      <c r="O265" s="15">
        <v>1</v>
      </c>
      <c r="T265" s="15">
        <v>1</v>
      </c>
      <c r="U265" s="15">
        <v>1</v>
      </c>
      <c r="W265" s="15">
        <f t="shared" si="20"/>
        <v>3</v>
      </c>
      <c r="X265" s="15">
        <f t="shared" si="21"/>
        <v>0</v>
      </c>
      <c r="Y265" s="15">
        <f t="shared" si="22"/>
        <v>0</v>
      </c>
      <c r="Z265" s="15">
        <f t="shared" si="23"/>
        <v>1</v>
      </c>
      <c r="AA265" s="15">
        <f t="shared" si="24"/>
        <v>2</v>
      </c>
    </row>
    <row r="266" spans="1:27" s="15" customFormat="1" x14ac:dyDescent="0.2">
      <c r="A266" s="9" t="s">
        <v>2554</v>
      </c>
      <c r="B266" s="9" t="s">
        <v>1641</v>
      </c>
      <c r="C266" s="19" t="s">
        <v>1324</v>
      </c>
      <c r="D266" s="19" t="s">
        <v>434</v>
      </c>
      <c r="O266" s="15">
        <v>1</v>
      </c>
      <c r="T266" s="15">
        <v>1</v>
      </c>
      <c r="U266" s="15">
        <v>1</v>
      </c>
      <c r="W266" s="15">
        <f t="shared" si="20"/>
        <v>3</v>
      </c>
      <c r="X266" s="15">
        <f t="shared" si="21"/>
        <v>0</v>
      </c>
      <c r="Y266" s="15">
        <f t="shared" si="22"/>
        <v>0</v>
      </c>
      <c r="Z266" s="15">
        <f t="shared" si="23"/>
        <v>1</v>
      </c>
      <c r="AA266" s="15">
        <f t="shared" si="24"/>
        <v>2</v>
      </c>
    </row>
    <row r="267" spans="1:27" s="15" customFormat="1" x14ac:dyDescent="0.2">
      <c r="A267" s="9" t="s">
        <v>2554</v>
      </c>
      <c r="B267" s="9" t="s">
        <v>1641</v>
      </c>
      <c r="C267" s="19" t="s">
        <v>39</v>
      </c>
      <c r="D267" s="19" t="s">
        <v>40</v>
      </c>
      <c r="O267" s="15">
        <v>1</v>
      </c>
      <c r="P267" s="15">
        <v>1</v>
      </c>
      <c r="U267" s="15">
        <v>1</v>
      </c>
      <c r="W267" s="15">
        <f t="shared" si="20"/>
        <v>3</v>
      </c>
      <c r="X267" s="15">
        <f t="shared" si="21"/>
        <v>0</v>
      </c>
      <c r="Y267" s="15">
        <f t="shared" si="22"/>
        <v>0</v>
      </c>
      <c r="Z267" s="15">
        <f t="shared" si="23"/>
        <v>2</v>
      </c>
      <c r="AA267" s="15">
        <f t="shared" si="24"/>
        <v>1</v>
      </c>
    </row>
    <row r="268" spans="1:27" s="15" customFormat="1" x14ac:dyDescent="0.2">
      <c r="A268" s="9" t="s">
        <v>2554</v>
      </c>
      <c r="B268" s="9" t="s">
        <v>1641</v>
      </c>
      <c r="C268" s="19" t="s">
        <v>1318</v>
      </c>
      <c r="D268" s="19" t="s">
        <v>435</v>
      </c>
      <c r="O268" s="15">
        <v>1</v>
      </c>
      <c r="U268" s="15">
        <v>1</v>
      </c>
      <c r="W268" s="15">
        <f t="shared" si="20"/>
        <v>2</v>
      </c>
      <c r="X268" s="15">
        <f t="shared" si="21"/>
        <v>0</v>
      </c>
      <c r="Y268" s="15">
        <f t="shared" si="22"/>
        <v>0</v>
      </c>
      <c r="Z268" s="15">
        <f t="shared" si="23"/>
        <v>1</v>
      </c>
      <c r="AA268" s="15">
        <f t="shared" si="24"/>
        <v>1</v>
      </c>
    </row>
    <row r="269" spans="1:27" s="15" customFormat="1" x14ac:dyDescent="0.2">
      <c r="A269" s="9" t="s">
        <v>2554</v>
      </c>
      <c r="B269" s="9" t="s">
        <v>1641</v>
      </c>
      <c r="C269" s="15" t="s">
        <v>65</v>
      </c>
      <c r="D269" s="15" t="s">
        <v>66</v>
      </c>
      <c r="K269" s="15">
        <v>1</v>
      </c>
      <c r="P269" s="15">
        <v>1</v>
      </c>
      <c r="T269" s="15">
        <v>1</v>
      </c>
      <c r="U269" s="15">
        <v>1</v>
      </c>
      <c r="W269" s="15">
        <f t="shared" si="20"/>
        <v>4</v>
      </c>
      <c r="X269" s="15">
        <f t="shared" si="21"/>
        <v>1</v>
      </c>
      <c r="Y269" s="15">
        <f t="shared" si="22"/>
        <v>0</v>
      </c>
      <c r="Z269" s="15">
        <f t="shared" si="23"/>
        <v>1</v>
      </c>
      <c r="AA269" s="15">
        <f t="shared" si="24"/>
        <v>2</v>
      </c>
    </row>
    <row r="270" spans="1:27" s="15" customFormat="1" x14ac:dyDescent="0.2">
      <c r="A270" s="9" t="s">
        <v>2554</v>
      </c>
      <c r="B270" s="9" t="s">
        <v>1641</v>
      </c>
      <c r="C270" s="15" t="s">
        <v>1320</v>
      </c>
      <c r="D270" s="15" t="s">
        <v>436</v>
      </c>
      <c r="O270" s="15">
        <v>1</v>
      </c>
      <c r="W270" s="15">
        <f t="shared" si="20"/>
        <v>1</v>
      </c>
      <c r="X270" s="15">
        <f t="shared" si="21"/>
        <v>0</v>
      </c>
      <c r="Y270" s="15">
        <f t="shared" si="22"/>
        <v>0</v>
      </c>
      <c r="Z270" s="15">
        <f t="shared" si="23"/>
        <v>1</v>
      </c>
      <c r="AA270" s="15">
        <f t="shared" si="24"/>
        <v>0</v>
      </c>
    </row>
    <row r="271" spans="1:27" s="15" customFormat="1" x14ac:dyDescent="0.2">
      <c r="A271" s="9" t="s">
        <v>2554</v>
      </c>
      <c r="B271" s="9" t="s">
        <v>1641</v>
      </c>
      <c r="C271" s="19" t="s">
        <v>48</v>
      </c>
      <c r="D271" s="19" t="s">
        <v>49</v>
      </c>
      <c r="N271" s="15">
        <v>1</v>
      </c>
      <c r="O271" s="15">
        <v>1</v>
      </c>
      <c r="P271" s="15">
        <v>1</v>
      </c>
      <c r="Q271" s="15">
        <v>1</v>
      </c>
      <c r="U271" s="15">
        <v>1</v>
      </c>
      <c r="W271" s="15">
        <f t="shared" si="20"/>
        <v>5</v>
      </c>
      <c r="X271" s="15">
        <f t="shared" si="21"/>
        <v>0</v>
      </c>
      <c r="Y271" s="15">
        <f t="shared" si="22"/>
        <v>0</v>
      </c>
      <c r="Z271" s="15">
        <f t="shared" si="23"/>
        <v>4</v>
      </c>
      <c r="AA271" s="15">
        <f t="shared" si="24"/>
        <v>1</v>
      </c>
    </row>
    <row r="272" spans="1:27" s="15" customFormat="1" x14ac:dyDescent="0.2">
      <c r="A272" s="9" t="s">
        <v>2554</v>
      </c>
      <c r="B272" s="9" t="s">
        <v>1641</v>
      </c>
      <c r="C272" s="19" t="s">
        <v>1325</v>
      </c>
      <c r="D272" s="19" t="s">
        <v>2216</v>
      </c>
      <c r="O272" s="15">
        <v>1</v>
      </c>
      <c r="W272" s="15">
        <f t="shared" si="20"/>
        <v>1</v>
      </c>
      <c r="X272" s="15">
        <f t="shared" si="21"/>
        <v>0</v>
      </c>
      <c r="Y272" s="15">
        <f t="shared" si="22"/>
        <v>0</v>
      </c>
      <c r="Z272" s="15">
        <f t="shared" si="23"/>
        <v>1</v>
      </c>
      <c r="AA272" s="15">
        <f t="shared" si="24"/>
        <v>0</v>
      </c>
    </row>
    <row r="273" spans="1:27" s="15" customFormat="1" x14ac:dyDescent="0.2">
      <c r="A273" s="9" t="s">
        <v>2554</v>
      </c>
      <c r="B273" s="9" t="s">
        <v>1641</v>
      </c>
      <c r="C273" s="15" t="s">
        <v>1321</v>
      </c>
      <c r="D273" s="19" t="s">
        <v>437</v>
      </c>
      <c r="O273" s="15">
        <v>1</v>
      </c>
      <c r="U273" s="15">
        <v>1</v>
      </c>
      <c r="W273" s="15">
        <f t="shared" si="20"/>
        <v>2</v>
      </c>
      <c r="X273" s="15">
        <f t="shared" si="21"/>
        <v>0</v>
      </c>
      <c r="Y273" s="15">
        <f t="shared" si="22"/>
        <v>0</v>
      </c>
      <c r="Z273" s="15">
        <f t="shared" si="23"/>
        <v>1</v>
      </c>
      <c r="AA273" s="15">
        <f t="shared" si="24"/>
        <v>1</v>
      </c>
    </row>
    <row r="274" spans="1:27" s="15" customFormat="1" x14ac:dyDescent="0.2">
      <c r="A274" s="9" t="s">
        <v>2554</v>
      </c>
      <c r="B274" s="9" t="s">
        <v>1641</v>
      </c>
      <c r="C274" s="15" t="s">
        <v>2420</v>
      </c>
      <c r="D274" s="15" t="s">
        <v>431</v>
      </c>
      <c r="O274" s="15">
        <v>1</v>
      </c>
      <c r="S274" s="15">
        <v>1</v>
      </c>
      <c r="T274" s="15">
        <v>1</v>
      </c>
      <c r="W274" s="15">
        <f t="shared" si="20"/>
        <v>3</v>
      </c>
      <c r="X274" s="15">
        <f t="shared" si="21"/>
        <v>0</v>
      </c>
      <c r="Y274" s="15">
        <f t="shared" si="22"/>
        <v>0</v>
      </c>
      <c r="Z274" s="15">
        <f t="shared" si="23"/>
        <v>1</v>
      </c>
      <c r="AA274" s="15">
        <f t="shared" si="24"/>
        <v>2</v>
      </c>
    </row>
    <row r="275" spans="1:27" s="15" customFormat="1" x14ac:dyDescent="0.2">
      <c r="A275" s="9" t="s">
        <v>2306</v>
      </c>
      <c r="B275" s="9" t="s">
        <v>1628</v>
      </c>
      <c r="C275" s="15" t="s">
        <v>1814</v>
      </c>
      <c r="D275" s="15" t="s">
        <v>56</v>
      </c>
      <c r="N275" s="15">
        <v>1</v>
      </c>
      <c r="R275" s="15">
        <v>1</v>
      </c>
      <c r="W275" s="15">
        <f t="shared" si="20"/>
        <v>2</v>
      </c>
      <c r="X275" s="15">
        <f t="shared" si="21"/>
        <v>0</v>
      </c>
      <c r="Y275" s="15">
        <f t="shared" si="22"/>
        <v>0</v>
      </c>
      <c r="Z275" s="15">
        <f t="shared" si="23"/>
        <v>2</v>
      </c>
      <c r="AA275" s="15">
        <f t="shared" si="24"/>
        <v>0</v>
      </c>
    </row>
    <row r="276" spans="1:27" s="15" customFormat="1" x14ac:dyDescent="0.2">
      <c r="A276" s="9" t="s">
        <v>2306</v>
      </c>
      <c r="B276" s="9" t="s">
        <v>1628</v>
      </c>
      <c r="C276" s="15" t="s">
        <v>1815</v>
      </c>
      <c r="D276" s="15" t="s">
        <v>56</v>
      </c>
      <c r="N276" s="15">
        <v>1</v>
      </c>
      <c r="R276" s="15">
        <v>1</v>
      </c>
      <c r="W276" s="15">
        <f t="shared" si="20"/>
        <v>2</v>
      </c>
      <c r="X276" s="15">
        <f t="shared" si="21"/>
        <v>0</v>
      </c>
      <c r="Y276" s="15">
        <f t="shared" si="22"/>
        <v>0</v>
      </c>
      <c r="Z276" s="15">
        <f t="shared" si="23"/>
        <v>2</v>
      </c>
      <c r="AA276" s="15">
        <f t="shared" si="24"/>
        <v>0</v>
      </c>
    </row>
    <row r="277" spans="1:27" s="15" customFormat="1" x14ac:dyDescent="0.2">
      <c r="A277" s="9" t="s">
        <v>2306</v>
      </c>
      <c r="B277" s="9" t="s">
        <v>1628</v>
      </c>
      <c r="C277" s="9" t="s">
        <v>2470</v>
      </c>
      <c r="D277" s="15" t="s">
        <v>2247</v>
      </c>
      <c r="E277" s="15">
        <v>1</v>
      </c>
      <c r="L277" s="15">
        <v>1</v>
      </c>
      <c r="O277" s="15">
        <v>1</v>
      </c>
      <c r="S277" s="15">
        <v>1</v>
      </c>
      <c r="T277" s="15">
        <v>1</v>
      </c>
      <c r="W277" s="15">
        <f t="shared" si="20"/>
        <v>4</v>
      </c>
      <c r="X277" s="15">
        <f t="shared" si="21"/>
        <v>1</v>
      </c>
      <c r="Y277" s="15">
        <f t="shared" si="22"/>
        <v>1</v>
      </c>
      <c r="Z277" s="15">
        <f t="shared" si="23"/>
        <v>1</v>
      </c>
      <c r="AA277" s="15">
        <f t="shared" si="24"/>
        <v>2</v>
      </c>
    </row>
    <row r="278" spans="1:27" s="15" customFormat="1" x14ac:dyDescent="0.2">
      <c r="A278" s="9" t="s">
        <v>2306</v>
      </c>
      <c r="B278" s="14" t="s">
        <v>2476</v>
      </c>
      <c r="C278" s="16" t="s">
        <v>1627</v>
      </c>
      <c r="D278" s="26" t="s">
        <v>1445</v>
      </c>
      <c r="E278" s="14"/>
      <c r="F278" s="14"/>
      <c r="G278" s="14"/>
      <c r="H278" s="14"/>
      <c r="I278" s="14"/>
      <c r="J278" s="14"/>
      <c r="M278" s="14"/>
      <c r="P278" s="14">
        <v>1</v>
      </c>
      <c r="Q278" s="14"/>
      <c r="R278" s="15">
        <v>1</v>
      </c>
      <c r="S278" s="14"/>
      <c r="U278" s="14"/>
      <c r="V278" s="14"/>
      <c r="W278" s="15">
        <f t="shared" si="20"/>
        <v>2</v>
      </c>
      <c r="X278" s="15">
        <f t="shared" si="21"/>
        <v>0</v>
      </c>
      <c r="Y278" s="15">
        <f t="shared" si="22"/>
        <v>0</v>
      </c>
      <c r="Z278" s="15">
        <f t="shared" si="23"/>
        <v>2</v>
      </c>
      <c r="AA278" s="15">
        <f t="shared" si="24"/>
        <v>0</v>
      </c>
    </row>
    <row r="279" spans="1:27" s="15" customFormat="1" x14ac:dyDescent="0.2">
      <c r="A279" s="9" t="s">
        <v>2306</v>
      </c>
      <c r="B279" s="14" t="s">
        <v>2476</v>
      </c>
      <c r="C279" s="11" t="s">
        <v>1928</v>
      </c>
      <c r="D279" s="9" t="s">
        <v>1863</v>
      </c>
      <c r="E279" s="14"/>
      <c r="F279" s="14"/>
      <c r="G279" s="14"/>
      <c r="H279" s="14"/>
      <c r="I279" s="14"/>
      <c r="J279" s="14"/>
      <c r="M279" s="14"/>
      <c r="P279" s="14"/>
      <c r="Q279" s="14"/>
      <c r="R279" s="15">
        <v>1</v>
      </c>
      <c r="S279" s="14"/>
      <c r="U279" s="14"/>
      <c r="V279" s="14"/>
      <c r="W279" s="15">
        <f t="shared" si="20"/>
        <v>1</v>
      </c>
      <c r="X279" s="15">
        <f t="shared" si="21"/>
        <v>0</v>
      </c>
      <c r="Y279" s="15">
        <f t="shared" si="22"/>
        <v>0</v>
      </c>
      <c r="Z279" s="15">
        <f t="shared" si="23"/>
        <v>1</v>
      </c>
      <c r="AA279" s="15">
        <f t="shared" si="24"/>
        <v>0</v>
      </c>
    </row>
    <row r="280" spans="1:27" s="15" customFormat="1" x14ac:dyDescent="0.2">
      <c r="A280" s="9" t="s">
        <v>2306</v>
      </c>
      <c r="B280" s="14" t="s">
        <v>2476</v>
      </c>
      <c r="C280" s="16" t="s">
        <v>1460</v>
      </c>
      <c r="D280" s="26" t="s">
        <v>1461</v>
      </c>
      <c r="E280" s="14"/>
      <c r="F280" s="14"/>
      <c r="G280" s="14"/>
      <c r="H280" s="14"/>
      <c r="I280" s="14"/>
      <c r="J280" s="14"/>
      <c r="M280" s="14"/>
      <c r="P280" s="14"/>
      <c r="Q280" s="14"/>
      <c r="R280" s="15">
        <v>1</v>
      </c>
      <c r="S280" s="14"/>
      <c r="U280" s="14"/>
      <c r="V280" s="14"/>
      <c r="W280" s="15">
        <f t="shared" si="20"/>
        <v>1</v>
      </c>
      <c r="X280" s="15">
        <f t="shared" si="21"/>
        <v>0</v>
      </c>
      <c r="Y280" s="15">
        <f t="shared" si="22"/>
        <v>0</v>
      </c>
      <c r="Z280" s="15">
        <f t="shared" si="23"/>
        <v>1</v>
      </c>
      <c r="AA280" s="15">
        <f t="shared" si="24"/>
        <v>0</v>
      </c>
    </row>
    <row r="281" spans="1:27" s="15" customFormat="1" x14ac:dyDescent="0.2">
      <c r="A281" s="9" t="s">
        <v>2306</v>
      </c>
      <c r="B281" s="14" t="s">
        <v>2476</v>
      </c>
      <c r="C281" s="16" t="s">
        <v>2115</v>
      </c>
      <c r="D281" s="25" t="s">
        <v>1469</v>
      </c>
      <c r="E281" s="14"/>
      <c r="F281" s="14"/>
      <c r="G281" s="14"/>
      <c r="H281" s="14"/>
      <c r="I281" s="14"/>
      <c r="J281" s="14"/>
      <c r="M281" s="14"/>
      <c r="P281" s="14"/>
      <c r="Q281" s="14"/>
      <c r="R281" s="15">
        <v>1</v>
      </c>
      <c r="S281" s="14"/>
      <c r="U281" s="14"/>
      <c r="V281" s="14"/>
      <c r="W281" s="15">
        <f t="shared" si="20"/>
        <v>1</v>
      </c>
      <c r="X281" s="15">
        <f t="shared" si="21"/>
        <v>0</v>
      </c>
      <c r="Y281" s="15">
        <f t="shared" si="22"/>
        <v>0</v>
      </c>
      <c r="Z281" s="15">
        <f t="shared" si="23"/>
        <v>1</v>
      </c>
      <c r="AA281" s="15">
        <f t="shared" si="24"/>
        <v>0</v>
      </c>
    </row>
    <row r="282" spans="1:27" s="15" customFormat="1" x14ac:dyDescent="0.2">
      <c r="A282" s="9" t="s">
        <v>2306</v>
      </c>
      <c r="B282" s="14" t="s">
        <v>2476</v>
      </c>
      <c r="C282" s="9" t="s">
        <v>2478</v>
      </c>
      <c r="D282" s="15" t="s">
        <v>2479</v>
      </c>
      <c r="E282" s="14"/>
      <c r="F282" s="14"/>
      <c r="G282" s="14"/>
      <c r="H282" s="14"/>
      <c r="I282" s="14"/>
      <c r="J282" s="14"/>
      <c r="M282" s="14"/>
      <c r="P282" s="14"/>
      <c r="Q282" s="14"/>
      <c r="R282" s="15">
        <v>1</v>
      </c>
      <c r="S282" s="14"/>
      <c r="U282" s="14"/>
      <c r="V282" s="14"/>
      <c r="W282" s="15">
        <f t="shared" si="20"/>
        <v>1</v>
      </c>
      <c r="X282" s="15">
        <f t="shared" si="21"/>
        <v>0</v>
      </c>
      <c r="Y282" s="15">
        <f t="shared" si="22"/>
        <v>0</v>
      </c>
      <c r="Z282" s="15">
        <f t="shared" si="23"/>
        <v>1</v>
      </c>
      <c r="AA282" s="15">
        <f t="shared" si="24"/>
        <v>0</v>
      </c>
    </row>
    <row r="283" spans="1:27" s="15" customFormat="1" x14ac:dyDescent="0.2">
      <c r="A283" s="209" t="s">
        <v>2593</v>
      </c>
      <c r="B283" s="15" t="s">
        <v>1732</v>
      </c>
      <c r="C283" s="15" t="s">
        <v>1366</v>
      </c>
      <c r="D283" s="15" t="s">
        <v>2366</v>
      </c>
      <c r="Q283" s="15">
        <v>1</v>
      </c>
      <c r="W283" s="15">
        <f t="shared" si="20"/>
        <v>1</v>
      </c>
      <c r="X283" s="15">
        <f t="shared" si="21"/>
        <v>0</v>
      </c>
      <c r="Y283" s="15">
        <f t="shared" si="22"/>
        <v>0</v>
      </c>
      <c r="Z283" s="15">
        <f t="shared" si="23"/>
        <v>1</v>
      </c>
      <c r="AA283" s="15">
        <f t="shared" si="24"/>
        <v>0</v>
      </c>
    </row>
    <row r="284" spans="1:27" s="15" customFormat="1" x14ac:dyDescent="0.2">
      <c r="A284" s="209" t="s">
        <v>2593</v>
      </c>
      <c r="B284" s="15" t="s">
        <v>1732</v>
      </c>
      <c r="C284" s="15" t="s">
        <v>1367</v>
      </c>
      <c r="D284" s="15" t="s">
        <v>2367</v>
      </c>
      <c r="Q284" s="15">
        <v>1</v>
      </c>
      <c r="W284" s="15">
        <f t="shared" si="20"/>
        <v>1</v>
      </c>
      <c r="X284" s="15">
        <f t="shared" si="21"/>
        <v>0</v>
      </c>
      <c r="Y284" s="15">
        <f t="shared" si="22"/>
        <v>0</v>
      </c>
      <c r="Z284" s="15">
        <f t="shared" si="23"/>
        <v>1</v>
      </c>
      <c r="AA284" s="15">
        <f t="shared" si="24"/>
        <v>0</v>
      </c>
    </row>
    <row r="285" spans="1:27" s="15" customFormat="1" x14ac:dyDescent="0.2">
      <c r="A285" s="209" t="s">
        <v>2593</v>
      </c>
      <c r="B285" s="9" t="s">
        <v>1732</v>
      </c>
      <c r="C285" s="11" t="s">
        <v>1902</v>
      </c>
      <c r="D285" s="11" t="s">
        <v>2370</v>
      </c>
      <c r="Q285" s="15">
        <v>1</v>
      </c>
      <c r="W285" s="15">
        <f t="shared" si="20"/>
        <v>1</v>
      </c>
      <c r="X285" s="15">
        <f t="shared" si="21"/>
        <v>0</v>
      </c>
      <c r="Y285" s="15">
        <f t="shared" si="22"/>
        <v>0</v>
      </c>
      <c r="Z285" s="15">
        <f t="shared" si="23"/>
        <v>1</v>
      </c>
      <c r="AA285" s="15">
        <f t="shared" si="24"/>
        <v>0</v>
      </c>
    </row>
    <row r="286" spans="1:27" s="15" customFormat="1" x14ac:dyDescent="0.2">
      <c r="A286" s="209" t="s">
        <v>2593</v>
      </c>
      <c r="B286" s="9" t="s">
        <v>1732</v>
      </c>
      <c r="C286" s="11" t="s">
        <v>2369</v>
      </c>
      <c r="D286" s="11" t="s">
        <v>1591</v>
      </c>
      <c r="Q286" s="15">
        <v>1</v>
      </c>
      <c r="W286" s="15">
        <f t="shared" si="20"/>
        <v>1</v>
      </c>
      <c r="X286" s="15">
        <f t="shared" si="21"/>
        <v>0</v>
      </c>
      <c r="Y286" s="15">
        <f t="shared" si="22"/>
        <v>0</v>
      </c>
      <c r="Z286" s="15">
        <f t="shared" si="23"/>
        <v>1</v>
      </c>
      <c r="AA286" s="15">
        <f t="shared" si="24"/>
        <v>0</v>
      </c>
    </row>
    <row r="287" spans="1:27" s="15" customFormat="1" x14ac:dyDescent="0.2">
      <c r="A287" s="209" t="s">
        <v>2593</v>
      </c>
      <c r="B287" s="9" t="s">
        <v>1732</v>
      </c>
      <c r="C287" s="11" t="s">
        <v>1904</v>
      </c>
      <c r="D287" s="11" t="s">
        <v>1903</v>
      </c>
      <c r="Q287" s="15">
        <v>1</v>
      </c>
      <c r="W287" s="15">
        <f t="shared" si="20"/>
        <v>1</v>
      </c>
      <c r="X287" s="15">
        <f t="shared" si="21"/>
        <v>0</v>
      </c>
      <c r="Y287" s="15">
        <f t="shared" si="22"/>
        <v>0</v>
      </c>
      <c r="Z287" s="15">
        <f t="shared" si="23"/>
        <v>1</v>
      </c>
      <c r="AA287" s="15">
        <f t="shared" si="24"/>
        <v>0</v>
      </c>
    </row>
    <row r="288" spans="1:27" s="15" customFormat="1" x14ac:dyDescent="0.2">
      <c r="A288" s="209" t="s">
        <v>2593</v>
      </c>
      <c r="B288" s="9" t="s">
        <v>1732</v>
      </c>
      <c r="C288" s="9" t="s">
        <v>1901</v>
      </c>
      <c r="D288" s="11" t="s">
        <v>1590</v>
      </c>
      <c r="Q288" s="15">
        <v>1</v>
      </c>
      <c r="W288" s="15">
        <f t="shared" si="20"/>
        <v>1</v>
      </c>
      <c r="X288" s="15">
        <f t="shared" si="21"/>
        <v>0</v>
      </c>
      <c r="Y288" s="15">
        <f t="shared" si="22"/>
        <v>0</v>
      </c>
      <c r="Z288" s="15">
        <f t="shared" si="23"/>
        <v>1</v>
      </c>
      <c r="AA288" s="15">
        <f t="shared" si="24"/>
        <v>0</v>
      </c>
    </row>
    <row r="289" spans="1:27" s="15" customFormat="1" x14ac:dyDescent="0.2">
      <c r="A289" s="209" t="s">
        <v>2593</v>
      </c>
      <c r="B289" s="9" t="s">
        <v>1732</v>
      </c>
      <c r="C289" s="9" t="s">
        <v>1851</v>
      </c>
      <c r="D289" s="11" t="s">
        <v>1592</v>
      </c>
      <c r="Q289" s="15">
        <v>1</v>
      </c>
      <c r="W289" s="15">
        <f t="shared" si="20"/>
        <v>1</v>
      </c>
      <c r="X289" s="15">
        <f t="shared" si="21"/>
        <v>0</v>
      </c>
      <c r="Y289" s="15">
        <f t="shared" si="22"/>
        <v>0</v>
      </c>
      <c r="Z289" s="15">
        <f t="shared" si="23"/>
        <v>1</v>
      </c>
      <c r="AA289" s="15">
        <f t="shared" si="24"/>
        <v>0</v>
      </c>
    </row>
    <row r="290" spans="1:27" s="15" customFormat="1" x14ac:dyDescent="0.2">
      <c r="A290" s="210" t="s">
        <v>2593</v>
      </c>
      <c r="B290" s="15" t="s">
        <v>1732</v>
      </c>
      <c r="C290" s="19" t="s">
        <v>1371</v>
      </c>
      <c r="D290" s="19" t="s">
        <v>2395</v>
      </c>
      <c r="Q290" s="15">
        <v>1</v>
      </c>
      <c r="W290" s="15">
        <f t="shared" si="20"/>
        <v>1</v>
      </c>
      <c r="X290" s="15">
        <f t="shared" si="21"/>
        <v>0</v>
      </c>
      <c r="Y290" s="15">
        <f t="shared" si="22"/>
        <v>0</v>
      </c>
      <c r="Z290" s="15">
        <f t="shared" si="23"/>
        <v>1</v>
      </c>
      <c r="AA290" s="15">
        <f t="shared" si="24"/>
        <v>0</v>
      </c>
    </row>
    <row r="291" spans="1:27" s="15" customFormat="1" x14ac:dyDescent="0.2">
      <c r="A291" s="9" t="s">
        <v>2554</v>
      </c>
      <c r="B291" s="210" t="s">
        <v>2597</v>
      </c>
      <c r="C291" s="19" t="s">
        <v>2312</v>
      </c>
      <c r="D291" s="19" t="s">
        <v>2313</v>
      </c>
      <c r="U291" s="15">
        <v>1</v>
      </c>
      <c r="W291" s="15">
        <f t="shared" si="20"/>
        <v>1</v>
      </c>
      <c r="X291" s="15">
        <f t="shared" si="21"/>
        <v>0</v>
      </c>
      <c r="Y291" s="15">
        <f t="shared" si="22"/>
        <v>0</v>
      </c>
      <c r="Z291" s="15">
        <f t="shared" si="23"/>
        <v>0</v>
      </c>
      <c r="AA291" s="15">
        <f t="shared" si="24"/>
        <v>1</v>
      </c>
    </row>
    <row r="292" spans="1:27" s="15" customFormat="1" x14ac:dyDescent="0.2">
      <c r="A292" s="9" t="s">
        <v>2554</v>
      </c>
      <c r="B292" s="210" t="s">
        <v>2597</v>
      </c>
      <c r="C292" s="15" t="s">
        <v>104</v>
      </c>
      <c r="D292" s="15" t="s">
        <v>56</v>
      </c>
      <c r="H292" s="15">
        <v>1</v>
      </c>
      <c r="W292" s="15">
        <f t="shared" si="20"/>
        <v>1</v>
      </c>
      <c r="X292" s="15">
        <f t="shared" si="21"/>
        <v>1</v>
      </c>
      <c r="Y292" s="15">
        <f t="shared" si="22"/>
        <v>0</v>
      </c>
      <c r="Z292" s="15">
        <f t="shared" si="23"/>
        <v>0</v>
      </c>
      <c r="AA292" s="15">
        <f t="shared" si="24"/>
        <v>0</v>
      </c>
    </row>
    <row r="293" spans="1:27" s="15" customFormat="1" x14ac:dyDescent="0.2">
      <c r="A293" s="9" t="s">
        <v>2554</v>
      </c>
      <c r="B293" s="210" t="s">
        <v>2597</v>
      </c>
      <c r="C293" s="20" t="s">
        <v>1360</v>
      </c>
      <c r="D293" s="20" t="s">
        <v>2399</v>
      </c>
      <c r="Q293" s="15">
        <v>1</v>
      </c>
      <c r="W293" s="15">
        <f t="shared" si="20"/>
        <v>1</v>
      </c>
      <c r="X293" s="15">
        <f t="shared" si="21"/>
        <v>0</v>
      </c>
      <c r="Y293" s="15">
        <f t="shared" si="22"/>
        <v>0</v>
      </c>
      <c r="Z293" s="15">
        <f t="shared" si="23"/>
        <v>1</v>
      </c>
      <c r="AA293" s="15">
        <f t="shared" si="24"/>
        <v>0</v>
      </c>
    </row>
    <row r="294" spans="1:27" s="15" customFormat="1" x14ac:dyDescent="0.2">
      <c r="A294" s="9" t="s">
        <v>2554</v>
      </c>
      <c r="B294" s="210" t="s">
        <v>2597</v>
      </c>
      <c r="C294" s="19" t="s">
        <v>451</v>
      </c>
      <c r="D294" s="19" t="s">
        <v>452</v>
      </c>
      <c r="Q294" s="15">
        <v>1</v>
      </c>
      <c r="W294" s="15">
        <f t="shared" si="20"/>
        <v>1</v>
      </c>
      <c r="X294" s="15">
        <f t="shared" si="21"/>
        <v>0</v>
      </c>
      <c r="Y294" s="15">
        <f t="shared" si="22"/>
        <v>0</v>
      </c>
      <c r="Z294" s="15">
        <f t="shared" si="23"/>
        <v>1</v>
      </c>
      <c r="AA294" s="15">
        <f t="shared" si="24"/>
        <v>0</v>
      </c>
    </row>
    <row r="295" spans="1:27" s="15" customFormat="1" x14ac:dyDescent="0.2">
      <c r="A295" s="9" t="s">
        <v>2554</v>
      </c>
      <c r="B295" s="9" t="s">
        <v>1917</v>
      </c>
      <c r="C295" s="11" t="s">
        <v>1947</v>
      </c>
      <c r="D295" s="14" t="s">
        <v>56</v>
      </c>
      <c r="E295" s="14"/>
      <c r="F295" s="14"/>
      <c r="G295" s="14"/>
      <c r="H295" s="14"/>
      <c r="I295" s="14"/>
      <c r="J295" s="14"/>
      <c r="M295" s="14"/>
      <c r="N295" s="15">
        <v>1</v>
      </c>
      <c r="P295" s="14"/>
      <c r="Q295" s="14"/>
      <c r="S295" s="14"/>
      <c r="U295" s="14"/>
      <c r="V295" s="14"/>
      <c r="W295" s="15">
        <f t="shared" si="20"/>
        <v>1</v>
      </c>
      <c r="X295" s="15">
        <f t="shared" si="21"/>
        <v>0</v>
      </c>
      <c r="Y295" s="15">
        <f t="shared" si="22"/>
        <v>0</v>
      </c>
      <c r="Z295" s="15">
        <f t="shared" si="23"/>
        <v>1</v>
      </c>
      <c r="AA295" s="15">
        <f t="shared" si="24"/>
        <v>0</v>
      </c>
    </row>
    <row r="296" spans="1:27" s="15" customFormat="1" x14ac:dyDescent="0.2">
      <c r="A296" s="15" t="s">
        <v>87</v>
      </c>
      <c r="B296" s="15" t="s">
        <v>2485</v>
      </c>
      <c r="C296" s="19" t="s">
        <v>186</v>
      </c>
      <c r="D296" s="19" t="s">
        <v>187</v>
      </c>
      <c r="J296" s="15">
        <v>1</v>
      </c>
      <c r="Q296" s="15">
        <v>1</v>
      </c>
      <c r="W296" s="15">
        <f t="shared" si="20"/>
        <v>2</v>
      </c>
      <c r="X296" s="15">
        <f t="shared" si="21"/>
        <v>1</v>
      </c>
      <c r="Y296" s="15">
        <f t="shared" si="22"/>
        <v>0</v>
      </c>
      <c r="Z296" s="15">
        <f t="shared" si="23"/>
        <v>1</v>
      </c>
      <c r="AA296" s="15">
        <f t="shared" si="24"/>
        <v>0</v>
      </c>
    </row>
    <row r="297" spans="1:27" s="15" customFormat="1" x14ac:dyDescent="0.2">
      <c r="A297" s="15" t="s">
        <v>87</v>
      </c>
      <c r="B297" s="15" t="s">
        <v>2485</v>
      </c>
      <c r="C297" s="20" t="s">
        <v>1349</v>
      </c>
      <c r="D297" s="19" t="s">
        <v>2328</v>
      </c>
      <c r="J297" s="15">
        <v>1</v>
      </c>
      <c r="Q297" s="15">
        <v>1</v>
      </c>
      <c r="W297" s="15">
        <f t="shared" si="20"/>
        <v>2</v>
      </c>
      <c r="X297" s="15">
        <f t="shared" si="21"/>
        <v>1</v>
      </c>
      <c r="Y297" s="15">
        <f t="shared" si="22"/>
        <v>0</v>
      </c>
      <c r="Z297" s="15">
        <f t="shared" si="23"/>
        <v>1</v>
      </c>
      <c r="AA297" s="15">
        <f t="shared" si="24"/>
        <v>0</v>
      </c>
    </row>
    <row r="298" spans="1:27" s="15" customFormat="1" x14ac:dyDescent="0.2">
      <c r="A298" s="15" t="s">
        <v>87</v>
      </c>
      <c r="B298" s="15" t="s">
        <v>2485</v>
      </c>
      <c r="C298" s="20" t="s">
        <v>1350</v>
      </c>
      <c r="D298" s="19" t="s">
        <v>56</v>
      </c>
      <c r="J298" s="15">
        <v>1</v>
      </c>
      <c r="Q298" s="15">
        <v>1</v>
      </c>
      <c r="W298" s="15">
        <f t="shared" si="20"/>
        <v>2</v>
      </c>
      <c r="X298" s="15">
        <f t="shared" si="21"/>
        <v>1</v>
      </c>
      <c r="Y298" s="15">
        <f t="shared" si="22"/>
        <v>0</v>
      </c>
      <c r="Z298" s="15">
        <f t="shared" si="23"/>
        <v>1</v>
      </c>
      <c r="AA298" s="15">
        <f t="shared" si="24"/>
        <v>0</v>
      </c>
    </row>
    <row r="299" spans="1:27" s="15" customFormat="1" x14ac:dyDescent="0.2">
      <c r="A299" s="15" t="s">
        <v>87</v>
      </c>
      <c r="B299" s="15" t="s">
        <v>2485</v>
      </c>
      <c r="C299" s="19" t="s">
        <v>190</v>
      </c>
      <c r="D299" s="19" t="s">
        <v>191</v>
      </c>
      <c r="Q299" s="15">
        <v>1</v>
      </c>
      <c r="W299" s="15">
        <f t="shared" si="20"/>
        <v>1</v>
      </c>
      <c r="X299" s="15">
        <f t="shared" si="21"/>
        <v>0</v>
      </c>
      <c r="Y299" s="15">
        <f t="shared" si="22"/>
        <v>0</v>
      </c>
      <c r="Z299" s="15">
        <f t="shared" si="23"/>
        <v>1</v>
      </c>
      <c r="AA299" s="15">
        <f t="shared" si="24"/>
        <v>0</v>
      </c>
    </row>
    <row r="300" spans="1:27" s="15" customFormat="1" x14ac:dyDescent="0.2">
      <c r="A300" s="15" t="s">
        <v>87</v>
      </c>
      <c r="B300" s="15" t="s">
        <v>2485</v>
      </c>
      <c r="C300" s="19" t="s">
        <v>20</v>
      </c>
      <c r="D300" s="19" t="s">
        <v>22</v>
      </c>
      <c r="J300" s="15">
        <v>1</v>
      </c>
      <c r="L300" s="15">
        <v>1</v>
      </c>
      <c r="M300" s="15">
        <v>1</v>
      </c>
      <c r="P300" s="15">
        <v>1</v>
      </c>
      <c r="Q300" s="15">
        <v>1</v>
      </c>
      <c r="W300" s="15">
        <f t="shared" si="20"/>
        <v>5</v>
      </c>
      <c r="X300" s="15">
        <f t="shared" si="21"/>
        <v>3</v>
      </c>
      <c r="Y300" s="15">
        <f t="shared" si="22"/>
        <v>0</v>
      </c>
      <c r="Z300" s="15">
        <f t="shared" si="23"/>
        <v>2</v>
      </c>
      <c r="AA300" s="15">
        <f t="shared" si="24"/>
        <v>0</v>
      </c>
    </row>
    <row r="301" spans="1:27" s="15" customFormat="1" x14ac:dyDescent="0.2">
      <c r="A301" s="15" t="s">
        <v>87</v>
      </c>
      <c r="B301" s="15" t="s">
        <v>2485</v>
      </c>
      <c r="C301" s="20" t="s">
        <v>2329</v>
      </c>
      <c r="D301" s="19" t="s">
        <v>2330</v>
      </c>
      <c r="J301" s="15">
        <v>1</v>
      </c>
      <c r="Q301" s="15">
        <v>1</v>
      </c>
      <c r="W301" s="15">
        <f t="shared" si="20"/>
        <v>2</v>
      </c>
      <c r="X301" s="15">
        <f t="shared" si="21"/>
        <v>1</v>
      </c>
      <c r="Y301" s="15">
        <f t="shared" si="22"/>
        <v>0</v>
      </c>
      <c r="Z301" s="15">
        <f t="shared" si="23"/>
        <v>1</v>
      </c>
      <c r="AA301" s="15">
        <f t="shared" si="24"/>
        <v>0</v>
      </c>
    </row>
    <row r="302" spans="1:27" s="15" customFormat="1" x14ac:dyDescent="0.2">
      <c r="A302" s="15" t="s">
        <v>87</v>
      </c>
      <c r="B302" s="15" t="s">
        <v>2485</v>
      </c>
      <c r="C302" s="20" t="s">
        <v>1351</v>
      </c>
      <c r="D302" s="19" t="s">
        <v>2331</v>
      </c>
      <c r="J302" s="15">
        <v>1</v>
      </c>
      <c r="Q302" s="15">
        <v>1</v>
      </c>
      <c r="W302" s="15">
        <f t="shared" si="20"/>
        <v>2</v>
      </c>
      <c r="X302" s="15">
        <f t="shared" si="21"/>
        <v>1</v>
      </c>
      <c r="Y302" s="15">
        <f t="shared" si="22"/>
        <v>0</v>
      </c>
      <c r="Z302" s="15">
        <f t="shared" si="23"/>
        <v>1</v>
      </c>
      <c r="AA302" s="15">
        <f t="shared" si="24"/>
        <v>0</v>
      </c>
    </row>
    <row r="303" spans="1:27" s="15" customFormat="1" x14ac:dyDescent="0.2">
      <c r="A303" s="15" t="s">
        <v>87</v>
      </c>
      <c r="B303" s="15" t="s">
        <v>2485</v>
      </c>
      <c r="C303" s="19" t="s">
        <v>196</v>
      </c>
      <c r="D303" s="19" t="s">
        <v>197</v>
      </c>
      <c r="H303" s="15">
        <v>1</v>
      </c>
      <c r="J303" s="15">
        <v>1</v>
      </c>
      <c r="W303" s="15">
        <f t="shared" si="20"/>
        <v>2</v>
      </c>
      <c r="X303" s="15">
        <f t="shared" si="21"/>
        <v>2</v>
      </c>
      <c r="Y303" s="15">
        <f t="shared" si="22"/>
        <v>0</v>
      </c>
      <c r="Z303" s="15">
        <f t="shared" si="23"/>
        <v>0</v>
      </c>
      <c r="AA303" s="15">
        <f t="shared" si="24"/>
        <v>0</v>
      </c>
    </row>
    <row r="304" spans="1:27" s="15" customFormat="1" x14ac:dyDescent="0.2">
      <c r="A304" s="15" t="s">
        <v>87</v>
      </c>
      <c r="B304" s="15" t="s">
        <v>2485</v>
      </c>
      <c r="C304" s="15" t="s">
        <v>2332</v>
      </c>
      <c r="D304" s="15" t="s">
        <v>2333</v>
      </c>
      <c r="H304" s="15">
        <v>1</v>
      </c>
      <c r="J304" s="15">
        <v>1</v>
      </c>
      <c r="W304" s="15">
        <f t="shared" si="20"/>
        <v>2</v>
      </c>
      <c r="X304" s="15">
        <f t="shared" si="21"/>
        <v>2</v>
      </c>
      <c r="Y304" s="15">
        <f t="shared" si="22"/>
        <v>0</v>
      </c>
      <c r="Z304" s="15">
        <f t="shared" si="23"/>
        <v>0</v>
      </c>
      <c r="AA304" s="15">
        <f t="shared" si="24"/>
        <v>0</v>
      </c>
    </row>
    <row r="305" spans="1:27" s="15" customFormat="1" x14ac:dyDescent="0.2">
      <c r="A305" s="15" t="s">
        <v>87</v>
      </c>
      <c r="B305" s="15" t="s">
        <v>2485</v>
      </c>
      <c r="C305" s="19" t="s">
        <v>198</v>
      </c>
      <c r="D305" s="19" t="s">
        <v>199</v>
      </c>
      <c r="H305" s="15">
        <v>1</v>
      </c>
      <c r="J305" s="15">
        <v>1</v>
      </c>
      <c r="W305" s="15">
        <f t="shared" si="20"/>
        <v>2</v>
      </c>
      <c r="X305" s="15">
        <f t="shared" si="21"/>
        <v>2</v>
      </c>
      <c r="Y305" s="15">
        <f t="shared" si="22"/>
        <v>0</v>
      </c>
      <c r="Z305" s="15">
        <f t="shared" si="23"/>
        <v>0</v>
      </c>
      <c r="AA305" s="15">
        <f t="shared" si="24"/>
        <v>0</v>
      </c>
    </row>
    <row r="306" spans="1:27" s="15" customFormat="1" x14ac:dyDescent="0.2">
      <c r="A306" s="15" t="s">
        <v>87</v>
      </c>
      <c r="B306" s="15" t="s">
        <v>2485</v>
      </c>
      <c r="C306" s="15" t="s">
        <v>88</v>
      </c>
      <c r="D306" s="15" t="s">
        <v>2334</v>
      </c>
      <c r="H306" s="15">
        <v>1</v>
      </c>
      <c r="J306" s="15">
        <v>1</v>
      </c>
      <c r="W306" s="15">
        <f t="shared" si="20"/>
        <v>2</v>
      </c>
      <c r="X306" s="15">
        <f t="shared" si="21"/>
        <v>2</v>
      </c>
      <c r="Y306" s="15">
        <f t="shared" si="22"/>
        <v>0</v>
      </c>
      <c r="Z306" s="15">
        <f t="shared" si="23"/>
        <v>0</v>
      </c>
      <c r="AA306" s="15">
        <f t="shared" si="24"/>
        <v>0</v>
      </c>
    </row>
    <row r="307" spans="1:27" s="15" customFormat="1" x14ac:dyDescent="0.2">
      <c r="A307" s="15" t="s">
        <v>87</v>
      </c>
      <c r="B307" s="15" t="s">
        <v>2485</v>
      </c>
      <c r="C307" s="15" t="s">
        <v>25</v>
      </c>
      <c r="D307" s="15" t="s">
        <v>26</v>
      </c>
      <c r="H307" s="15">
        <v>1</v>
      </c>
      <c r="J307" s="15">
        <v>1</v>
      </c>
      <c r="L307" s="15">
        <v>1</v>
      </c>
      <c r="M307" s="15">
        <v>1</v>
      </c>
      <c r="N307" s="15">
        <v>1</v>
      </c>
      <c r="P307" s="15">
        <v>1</v>
      </c>
      <c r="T307" s="15">
        <v>1</v>
      </c>
      <c r="W307" s="15">
        <f t="shared" si="20"/>
        <v>7</v>
      </c>
      <c r="X307" s="15">
        <f t="shared" si="21"/>
        <v>4</v>
      </c>
      <c r="Y307" s="15">
        <f t="shared" si="22"/>
        <v>0</v>
      </c>
      <c r="Z307" s="15">
        <f t="shared" si="23"/>
        <v>2</v>
      </c>
      <c r="AA307" s="15">
        <f t="shared" si="24"/>
        <v>1</v>
      </c>
    </row>
    <row r="308" spans="1:27" s="15" customFormat="1" x14ac:dyDescent="0.2">
      <c r="A308" s="15" t="s">
        <v>87</v>
      </c>
      <c r="B308" s="15" t="s">
        <v>2485</v>
      </c>
      <c r="C308" s="15" t="s">
        <v>1345</v>
      </c>
      <c r="D308" s="15" t="s">
        <v>1346</v>
      </c>
      <c r="J308" s="15">
        <v>1</v>
      </c>
      <c r="Q308" s="15">
        <v>1</v>
      </c>
      <c r="W308" s="15">
        <f t="shared" si="20"/>
        <v>2</v>
      </c>
      <c r="X308" s="15">
        <f t="shared" si="21"/>
        <v>1</v>
      </c>
      <c r="Y308" s="15">
        <f t="shared" si="22"/>
        <v>0</v>
      </c>
      <c r="Z308" s="15">
        <f t="shared" si="23"/>
        <v>1</v>
      </c>
      <c r="AA308" s="15">
        <f t="shared" si="24"/>
        <v>0</v>
      </c>
    </row>
    <row r="309" spans="1:27" s="15" customFormat="1" x14ac:dyDescent="0.2">
      <c r="A309" s="15" t="s">
        <v>87</v>
      </c>
      <c r="B309" s="15" t="s">
        <v>2485</v>
      </c>
      <c r="C309" s="15" t="s">
        <v>90</v>
      </c>
      <c r="D309" s="19" t="s">
        <v>202</v>
      </c>
      <c r="H309" s="15">
        <v>1</v>
      </c>
      <c r="J309" s="15">
        <v>1</v>
      </c>
      <c r="W309" s="15">
        <f t="shared" si="20"/>
        <v>2</v>
      </c>
      <c r="X309" s="15">
        <f t="shared" si="21"/>
        <v>2</v>
      </c>
      <c r="Y309" s="15">
        <f t="shared" si="22"/>
        <v>0</v>
      </c>
      <c r="Z309" s="15">
        <f t="shared" si="23"/>
        <v>0</v>
      </c>
      <c r="AA309" s="15">
        <f t="shared" si="24"/>
        <v>0</v>
      </c>
    </row>
    <row r="310" spans="1:27" s="15" customFormat="1" x14ac:dyDescent="0.2">
      <c r="A310" s="15" t="s">
        <v>87</v>
      </c>
      <c r="B310" s="15" t="s">
        <v>2485</v>
      </c>
      <c r="C310" s="15" t="s">
        <v>91</v>
      </c>
      <c r="D310" s="15" t="s">
        <v>2338</v>
      </c>
      <c r="H310" s="15">
        <v>1</v>
      </c>
      <c r="J310" s="15">
        <v>1</v>
      </c>
      <c r="W310" s="15">
        <f t="shared" si="20"/>
        <v>2</v>
      </c>
      <c r="X310" s="15">
        <f t="shared" si="21"/>
        <v>2</v>
      </c>
      <c r="Y310" s="15">
        <f t="shared" si="22"/>
        <v>0</v>
      </c>
      <c r="Z310" s="15">
        <f t="shared" si="23"/>
        <v>0</v>
      </c>
      <c r="AA310" s="15">
        <f t="shared" si="24"/>
        <v>0</v>
      </c>
    </row>
    <row r="311" spans="1:27" s="15" customFormat="1" x14ac:dyDescent="0.2">
      <c r="A311" s="15" t="s">
        <v>87</v>
      </c>
      <c r="B311" s="15" t="s">
        <v>2485</v>
      </c>
      <c r="C311" s="15" t="s">
        <v>2538</v>
      </c>
      <c r="D311" s="15" t="s">
        <v>2539</v>
      </c>
      <c r="T311" s="15">
        <v>1</v>
      </c>
      <c r="W311" s="15">
        <f t="shared" si="20"/>
        <v>1</v>
      </c>
      <c r="X311" s="15">
        <f t="shared" si="21"/>
        <v>0</v>
      </c>
      <c r="Y311" s="15">
        <f t="shared" si="22"/>
        <v>0</v>
      </c>
      <c r="Z311" s="15">
        <f t="shared" si="23"/>
        <v>0</v>
      </c>
      <c r="AA311" s="15">
        <f t="shared" si="24"/>
        <v>1</v>
      </c>
    </row>
    <row r="312" spans="1:27" s="15" customFormat="1" x14ac:dyDescent="0.2">
      <c r="A312" s="15" t="s">
        <v>87</v>
      </c>
      <c r="B312" s="15" t="s">
        <v>2485</v>
      </c>
      <c r="C312" s="15" t="s">
        <v>92</v>
      </c>
      <c r="D312" s="15" t="s">
        <v>2341</v>
      </c>
      <c r="H312" s="15">
        <v>1</v>
      </c>
      <c r="J312" s="15">
        <v>1</v>
      </c>
      <c r="W312" s="15">
        <f t="shared" si="20"/>
        <v>2</v>
      </c>
      <c r="X312" s="15">
        <f t="shared" si="21"/>
        <v>2</v>
      </c>
      <c r="Y312" s="15">
        <f t="shared" si="22"/>
        <v>0</v>
      </c>
      <c r="Z312" s="15">
        <f t="shared" si="23"/>
        <v>0</v>
      </c>
      <c r="AA312" s="15">
        <f t="shared" si="24"/>
        <v>0</v>
      </c>
    </row>
    <row r="313" spans="1:27" s="15" customFormat="1" x14ac:dyDescent="0.2">
      <c r="A313" s="15" t="s">
        <v>87</v>
      </c>
      <c r="B313" s="15" t="s">
        <v>2485</v>
      </c>
      <c r="C313" s="15" t="s">
        <v>93</v>
      </c>
      <c r="D313" s="15" t="s">
        <v>2342</v>
      </c>
      <c r="H313" s="15">
        <v>1</v>
      </c>
      <c r="J313" s="15">
        <v>1</v>
      </c>
      <c r="W313" s="15">
        <f t="shared" si="20"/>
        <v>2</v>
      </c>
      <c r="X313" s="15">
        <f t="shared" si="21"/>
        <v>2</v>
      </c>
      <c r="Y313" s="15">
        <f t="shared" si="22"/>
        <v>0</v>
      </c>
      <c r="Z313" s="15">
        <f t="shared" si="23"/>
        <v>0</v>
      </c>
      <c r="AA313" s="15">
        <f t="shared" si="24"/>
        <v>0</v>
      </c>
    </row>
    <row r="314" spans="1:27" s="15" customFormat="1" x14ac:dyDescent="0.2">
      <c r="A314" s="15" t="s">
        <v>87</v>
      </c>
      <c r="B314" s="15" t="s">
        <v>2485</v>
      </c>
      <c r="C314" s="15" t="s">
        <v>95</v>
      </c>
      <c r="D314" s="19" t="s">
        <v>218</v>
      </c>
      <c r="H314" s="15">
        <v>1</v>
      </c>
      <c r="I314" s="15">
        <v>1</v>
      </c>
      <c r="J314" s="15">
        <v>1</v>
      </c>
      <c r="W314" s="15">
        <f t="shared" si="20"/>
        <v>3</v>
      </c>
      <c r="X314" s="15">
        <f t="shared" si="21"/>
        <v>3</v>
      </c>
      <c r="Y314" s="15">
        <f t="shared" si="22"/>
        <v>0</v>
      </c>
      <c r="Z314" s="15">
        <f t="shared" si="23"/>
        <v>0</v>
      </c>
      <c r="AA314" s="15">
        <f t="shared" si="24"/>
        <v>0</v>
      </c>
    </row>
    <row r="315" spans="1:27" s="15" customFormat="1" x14ac:dyDescent="0.2">
      <c r="A315" s="15" t="s">
        <v>87</v>
      </c>
      <c r="B315" s="15" t="s">
        <v>2485</v>
      </c>
      <c r="C315" s="19" t="s">
        <v>229</v>
      </c>
      <c r="D315" s="19" t="s">
        <v>230</v>
      </c>
      <c r="H315" s="15">
        <v>1</v>
      </c>
      <c r="J315" s="15">
        <v>1</v>
      </c>
      <c r="Q315" s="15">
        <v>1</v>
      </c>
      <c r="W315" s="15">
        <f t="shared" si="20"/>
        <v>3</v>
      </c>
      <c r="X315" s="15">
        <f t="shared" si="21"/>
        <v>2</v>
      </c>
      <c r="Y315" s="15">
        <f t="shared" si="22"/>
        <v>0</v>
      </c>
      <c r="Z315" s="15">
        <f t="shared" si="23"/>
        <v>1</v>
      </c>
      <c r="AA315" s="15">
        <f t="shared" si="24"/>
        <v>0</v>
      </c>
    </row>
    <row r="316" spans="1:27" s="15" customFormat="1" x14ac:dyDescent="0.2">
      <c r="A316" s="15" t="s">
        <v>87</v>
      </c>
      <c r="B316" s="15" t="s">
        <v>2485</v>
      </c>
      <c r="C316" s="15" t="s">
        <v>96</v>
      </c>
      <c r="D316" s="19" t="s">
        <v>231</v>
      </c>
      <c r="H316" s="15">
        <v>1</v>
      </c>
      <c r="I316" s="15">
        <v>1</v>
      </c>
      <c r="J316" s="15">
        <v>1</v>
      </c>
      <c r="W316" s="15">
        <f t="shared" si="20"/>
        <v>3</v>
      </c>
      <c r="X316" s="15">
        <f t="shared" si="21"/>
        <v>3</v>
      </c>
      <c r="Y316" s="15">
        <f t="shared" si="22"/>
        <v>0</v>
      </c>
      <c r="Z316" s="15">
        <f t="shared" si="23"/>
        <v>0</v>
      </c>
      <c r="AA316" s="15">
        <f t="shared" si="24"/>
        <v>0</v>
      </c>
    </row>
    <row r="317" spans="1:27" s="15" customFormat="1" x14ac:dyDescent="0.2">
      <c r="A317" s="15" t="s">
        <v>87</v>
      </c>
      <c r="B317" s="15" t="s">
        <v>2485</v>
      </c>
      <c r="C317" s="15" t="s">
        <v>97</v>
      </c>
      <c r="D317" s="15" t="s">
        <v>2344</v>
      </c>
      <c r="H317" s="15">
        <v>1</v>
      </c>
      <c r="J317" s="15">
        <v>1</v>
      </c>
      <c r="W317" s="15">
        <f t="shared" si="20"/>
        <v>2</v>
      </c>
      <c r="X317" s="15">
        <f t="shared" si="21"/>
        <v>2</v>
      </c>
      <c r="Y317" s="15">
        <f t="shared" si="22"/>
        <v>0</v>
      </c>
      <c r="Z317" s="15">
        <f t="shared" si="23"/>
        <v>0</v>
      </c>
      <c r="AA317" s="15">
        <f t="shared" si="24"/>
        <v>0</v>
      </c>
    </row>
    <row r="318" spans="1:27" s="15" customFormat="1" x14ac:dyDescent="0.2">
      <c r="A318" s="15" t="s">
        <v>87</v>
      </c>
      <c r="B318" s="15" t="s">
        <v>2485</v>
      </c>
      <c r="C318" s="15" t="s">
        <v>100</v>
      </c>
      <c r="D318" s="15" t="s">
        <v>2345</v>
      </c>
      <c r="H318" s="15">
        <v>1</v>
      </c>
      <c r="J318" s="15">
        <v>1</v>
      </c>
      <c r="W318" s="15">
        <f t="shared" si="20"/>
        <v>2</v>
      </c>
      <c r="X318" s="15">
        <f t="shared" si="21"/>
        <v>2</v>
      </c>
      <c r="Y318" s="15">
        <f t="shared" si="22"/>
        <v>0</v>
      </c>
      <c r="Z318" s="15">
        <f t="shared" si="23"/>
        <v>0</v>
      </c>
      <c r="AA318" s="15">
        <f t="shared" si="24"/>
        <v>0</v>
      </c>
    </row>
    <row r="319" spans="1:27" s="15" customFormat="1" x14ac:dyDescent="0.2">
      <c r="A319" s="15" t="s">
        <v>87</v>
      </c>
      <c r="B319" s="15" t="s">
        <v>2485</v>
      </c>
      <c r="C319" s="15" t="s">
        <v>101</v>
      </c>
      <c r="D319" s="19" t="s">
        <v>236</v>
      </c>
      <c r="H319" s="15">
        <v>1</v>
      </c>
      <c r="J319" s="15">
        <v>1</v>
      </c>
      <c r="W319" s="15">
        <f t="shared" si="20"/>
        <v>2</v>
      </c>
      <c r="X319" s="15">
        <f t="shared" si="21"/>
        <v>2</v>
      </c>
      <c r="Y319" s="15">
        <f t="shared" si="22"/>
        <v>0</v>
      </c>
      <c r="Z319" s="15">
        <f t="shared" si="23"/>
        <v>0</v>
      </c>
      <c r="AA319" s="15">
        <f t="shared" si="24"/>
        <v>0</v>
      </c>
    </row>
    <row r="320" spans="1:27" s="15" customFormat="1" x14ac:dyDescent="0.2">
      <c r="A320" s="15" t="s">
        <v>87</v>
      </c>
      <c r="B320" s="15" t="s">
        <v>2485</v>
      </c>
      <c r="C320" s="15" t="s">
        <v>98</v>
      </c>
      <c r="D320" s="15" t="s">
        <v>2346</v>
      </c>
      <c r="H320" s="15">
        <v>1</v>
      </c>
      <c r="J320" s="15">
        <v>1</v>
      </c>
      <c r="W320" s="15">
        <f t="shared" si="20"/>
        <v>2</v>
      </c>
      <c r="X320" s="15">
        <f t="shared" si="21"/>
        <v>2</v>
      </c>
      <c r="Y320" s="15">
        <f t="shared" si="22"/>
        <v>0</v>
      </c>
      <c r="Z320" s="15">
        <f t="shared" si="23"/>
        <v>0</v>
      </c>
      <c r="AA320" s="15">
        <f t="shared" si="24"/>
        <v>0</v>
      </c>
    </row>
    <row r="321" spans="1:27" s="15" customFormat="1" x14ac:dyDescent="0.2">
      <c r="A321" s="15" t="s">
        <v>87</v>
      </c>
      <c r="B321" s="15" t="s">
        <v>2485</v>
      </c>
      <c r="C321" s="15" t="s">
        <v>102</v>
      </c>
      <c r="D321" s="15" t="s">
        <v>2347</v>
      </c>
      <c r="H321" s="15">
        <v>1</v>
      </c>
      <c r="J321" s="15">
        <v>1</v>
      </c>
      <c r="W321" s="15">
        <f t="shared" si="20"/>
        <v>2</v>
      </c>
      <c r="X321" s="15">
        <f t="shared" si="21"/>
        <v>2</v>
      </c>
      <c r="Y321" s="15">
        <f t="shared" si="22"/>
        <v>0</v>
      </c>
      <c r="Z321" s="15">
        <f t="shared" si="23"/>
        <v>0</v>
      </c>
      <c r="AA321" s="15">
        <f t="shared" si="24"/>
        <v>0</v>
      </c>
    </row>
    <row r="322" spans="1:27" s="15" customFormat="1" x14ac:dyDescent="0.2">
      <c r="A322" s="15" t="s">
        <v>87</v>
      </c>
      <c r="B322" s="15" t="s">
        <v>2485</v>
      </c>
      <c r="C322" s="15" t="s">
        <v>106</v>
      </c>
      <c r="D322" s="19" t="s">
        <v>248</v>
      </c>
      <c r="H322" s="15">
        <v>1</v>
      </c>
      <c r="J322" s="15">
        <v>1</v>
      </c>
      <c r="W322" s="15">
        <f t="shared" si="20"/>
        <v>2</v>
      </c>
      <c r="X322" s="15">
        <f t="shared" si="21"/>
        <v>2</v>
      </c>
      <c r="Y322" s="15">
        <f t="shared" si="22"/>
        <v>0</v>
      </c>
      <c r="Z322" s="15">
        <f t="shared" si="23"/>
        <v>0</v>
      </c>
      <c r="AA322" s="15">
        <f t="shared" si="24"/>
        <v>0</v>
      </c>
    </row>
    <row r="323" spans="1:27" s="15" customFormat="1" x14ac:dyDescent="0.2">
      <c r="A323" s="15" t="s">
        <v>87</v>
      </c>
      <c r="B323" s="15" t="s">
        <v>2485</v>
      </c>
      <c r="C323" s="15" t="s">
        <v>108</v>
      </c>
      <c r="D323" s="15" t="s">
        <v>2349</v>
      </c>
      <c r="H323" s="15">
        <v>1</v>
      </c>
      <c r="J323" s="15">
        <v>1</v>
      </c>
      <c r="W323" s="15">
        <f t="shared" si="20"/>
        <v>2</v>
      </c>
      <c r="X323" s="15">
        <f t="shared" si="21"/>
        <v>2</v>
      </c>
      <c r="Y323" s="15">
        <f t="shared" si="22"/>
        <v>0</v>
      </c>
      <c r="Z323" s="15">
        <f t="shared" si="23"/>
        <v>0</v>
      </c>
      <c r="AA323" s="15">
        <f t="shared" si="24"/>
        <v>0</v>
      </c>
    </row>
    <row r="324" spans="1:27" s="15" customFormat="1" x14ac:dyDescent="0.2">
      <c r="A324" s="15" t="s">
        <v>87</v>
      </c>
      <c r="B324" s="15" t="s">
        <v>2485</v>
      </c>
      <c r="C324" s="15" t="s">
        <v>109</v>
      </c>
      <c r="D324" s="19" t="s">
        <v>251</v>
      </c>
      <c r="H324" s="15">
        <v>1</v>
      </c>
      <c r="J324" s="15">
        <v>1</v>
      </c>
      <c r="W324" s="15">
        <f t="shared" ref="W324:W387" si="25">SUM(H324:V324)</f>
        <v>2</v>
      </c>
      <c r="X324" s="15">
        <f t="shared" ref="X324:X387" si="26">SUM(H324:M324)</f>
        <v>2</v>
      </c>
      <c r="Y324" s="15">
        <f t="shared" ref="Y324:Y387" si="27">SUM(E324:G324)</f>
        <v>0</v>
      </c>
      <c r="Z324" s="15">
        <f t="shared" ref="Z324:Z387" si="28">SUM(N324:R324)</f>
        <v>0</v>
      </c>
      <c r="AA324" s="15">
        <f t="shared" ref="AA324:AA387" si="29">SUM(S324:V324)</f>
        <v>0</v>
      </c>
    </row>
    <row r="325" spans="1:27" s="15" customFormat="1" x14ac:dyDescent="0.2">
      <c r="A325" s="15" t="s">
        <v>87</v>
      </c>
      <c r="B325" s="15" t="s">
        <v>2485</v>
      </c>
      <c r="C325" s="19" t="s">
        <v>1363</v>
      </c>
      <c r="D325" s="19" t="s">
        <v>2418</v>
      </c>
      <c r="J325" s="15">
        <v>1</v>
      </c>
      <c r="Q325" s="15">
        <v>1</v>
      </c>
      <c r="W325" s="15">
        <f t="shared" si="25"/>
        <v>2</v>
      </c>
      <c r="X325" s="15">
        <f t="shared" si="26"/>
        <v>1</v>
      </c>
      <c r="Y325" s="15">
        <f t="shared" si="27"/>
        <v>0</v>
      </c>
      <c r="Z325" s="15">
        <f t="shared" si="28"/>
        <v>1</v>
      </c>
      <c r="AA325" s="15">
        <f t="shared" si="29"/>
        <v>0</v>
      </c>
    </row>
    <row r="326" spans="1:27" s="15" customFormat="1" x14ac:dyDescent="0.2">
      <c r="A326" s="15" t="s">
        <v>87</v>
      </c>
      <c r="B326" s="15" t="s">
        <v>2485</v>
      </c>
      <c r="C326" s="15" t="s">
        <v>110</v>
      </c>
      <c r="D326" s="15" t="s">
        <v>2350</v>
      </c>
      <c r="H326" s="15">
        <v>1</v>
      </c>
      <c r="J326" s="15">
        <v>1</v>
      </c>
      <c r="W326" s="15">
        <f t="shared" si="25"/>
        <v>2</v>
      </c>
      <c r="X326" s="15">
        <f t="shared" si="26"/>
        <v>2</v>
      </c>
      <c r="Y326" s="15">
        <f t="shared" si="27"/>
        <v>0</v>
      </c>
      <c r="Z326" s="15">
        <f t="shared" si="28"/>
        <v>0</v>
      </c>
      <c r="AA326" s="15">
        <f t="shared" si="29"/>
        <v>0</v>
      </c>
    </row>
    <row r="327" spans="1:27" s="15" customFormat="1" x14ac:dyDescent="0.2">
      <c r="A327" s="15" t="s">
        <v>87</v>
      </c>
      <c r="B327" s="15" t="s">
        <v>2485</v>
      </c>
      <c r="C327" s="19" t="s">
        <v>253</v>
      </c>
      <c r="D327" s="19" t="s">
        <v>254</v>
      </c>
      <c r="I327" s="15">
        <v>1</v>
      </c>
      <c r="J327" s="15">
        <v>1</v>
      </c>
      <c r="M327" s="15">
        <v>1</v>
      </c>
      <c r="Q327" s="15">
        <v>1</v>
      </c>
      <c r="W327" s="15">
        <f t="shared" si="25"/>
        <v>4</v>
      </c>
      <c r="X327" s="15">
        <f t="shared" si="26"/>
        <v>3</v>
      </c>
      <c r="Y327" s="15">
        <f t="shared" si="27"/>
        <v>0</v>
      </c>
      <c r="Z327" s="15">
        <f t="shared" si="28"/>
        <v>1</v>
      </c>
      <c r="AA327" s="15">
        <f t="shared" si="29"/>
        <v>0</v>
      </c>
    </row>
    <row r="328" spans="1:27" s="15" customFormat="1" x14ac:dyDescent="0.2">
      <c r="A328" s="15" t="s">
        <v>87</v>
      </c>
      <c r="B328" s="15" t="s">
        <v>2485</v>
      </c>
      <c r="C328" s="15" t="s">
        <v>111</v>
      </c>
      <c r="D328" s="15" t="s">
        <v>2340</v>
      </c>
      <c r="H328" s="15">
        <v>1</v>
      </c>
      <c r="J328" s="15">
        <v>1</v>
      </c>
      <c r="W328" s="15">
        <f t="shared" si="25"/>
        <v>2</v>
      </c>
      <c r="X328" s="15">
        <f t="shared" si="26"/>
        <v>2</v>
      </c>
      <c r="Y328" s="15">
        <f t="shared" si="27"/>
        <v>0</v>
      </c>
      <c r="Z328" s="15">
        <f t="shared" si="28"/>
        <v>0</v>
      </c>
      <c r="AA328" s="15">
        <f t="shared" si="29"/>
        <v>0</v>
      </c>
    </row>
    <row r="329" spans="1:27" s="15" customFormat="1" x14ac:dyDescent="0.2">
      <c r="A329" s="15" t="s">
        <v>87</v>
      </c>
      <c r="B329" s="15" t="s">
        <v>2485</v>
      </c>
      <c r="C329" s="15" t="s">
        <v>112</v>
      </c>
      <c r="D329" s="15" t="s">
        <v>2351</v>
      </c>
      <c r="H329" s="15">
        <v>1</v>
      </c>
      <c r="J329" s="15">
        <v>1</v>
      </c>
      <c r="W329" s="15">
        <f t="shared" si="25"/>
        <v>2</v>
      </c>
      <c r="X329" s="15">
        <f t="shared" si="26"/>
        <v>2</v>
      </c>
      <c r="Y329" s="15">
        <f t="shared" si="27"/>
        <v>0</v>
      </c>
      <c r="Z329" s="15">
        <f t="shared" si="28"/>
        <v>0</v>
      </c>
      <c r="AA329" s="15">
        <f t="shared" si="29"/>
        <v>0</v>
      </c>
    </row>
    <row r="330" spans="1:27" s="15" customFormat="1" x14ac:dyDescent="0.2">
      <c r="A330" s="15" t="s">
        <v>87</v>
      </c>
      <c r="B330" s="15" t="s">
        <v>2485</v>
      </c>
      <c r="C330" s="15" t="s">
        <v>113</v>
      </c>
      <c r="D330" s="15" t="s">
        <v>2352</v>
      </c>
      <c r="H330" s="15">
        <v>1</v>
      </c>
      <c r="J330" s="15">
        <v>1</v>
      </c>
      <c r="W330" s="15">
        <f t="shared" si="25"/>
        <v>2</v>
      </c>
      <c r="X330" s="15">
        <f t="shared" si="26"/>
        <v>2</v>
      </c>
      <c r="Y330" s="15">
        <f t="shared" si="27"/>
        <v>0</v>
      </c>
      <c r="Z330" s="15">
        <f t="shared" si="28"/>
        <v>0</v>
      </c>
      <c r="AA330" s="15">
        <f t="shared" si="29"/>
        <v>0</v>
      </c>
    </row>
    <row r="331" spans="1:27" s="15" customFormat="1" x14ac:dyDescent="0.2">
      <c r="A331" s="15" t="s">
        <v>87</v>
      </c>
      <c r="B331" s="15" t="s">
        <v>2485</v>
      </c>
      <c r="C331" s="15" t="s">
        <v>2512</v>
      </c>
      <c r="D331" s="15" t="s">
        <v>2513</v>
      </c>
      <c r="L331" s="15">
        <v>1</v>
      </c>
      <c r="W331" s="15">
        <f t="shared" si="25"/>
        <v>1</v>
      </c>
      <c r="X331" s="15">
        <f t="shared" si="26"/>
        <v>1</v>
      </c>
      <c r="Y331" s="15">
        <f t="shared" si="27"/>
        <v>0</v>
      </c>
      <c r="Z331" s="15">
        <f t="shared" si="28"/>
        <v>0</v>
      </c>
      <c r="AA331" s="15">
        <f t="shared" si="29"/>
        <v>0</v>
      </c>
    </row>
    <row r="332" spans="1:27" s="15" customFormat="1" x14ac:dyDescent="0.2">
      <c r="A332" s="15" t="s">
        <v>87</v>
      </c>
      <c r="B332" s="15" t="s">
        <v>2485</v>
      </c>
      <c r="C332" s="15" t="s">
        <v>114</v>
      </c>
      <c r="D332" s="15" t="s">
        <v>2353</v>
      </c>
      <c r="H332" s="15">
        <v>1</v>
      </c>
      <c r="J332" s="15">
        <v>1</v>
      </c>
      <c r="W332" s="15">
        <f t="shared" si="25"/>
        <v>2</v>
      </c>
      <c r="X332" s="15">
        <f t="shared" si="26"/>
        <v>2</v>
      </c>
      <c r="Y332" s="15">
        <f t="shared" si="27"/>
        <v>0</v>
      </c>
      <c r="Z332" s="15">
        <f t="shared" si="28"/>
        <v>0</v>
      </c>
      <c r="AA332" s="15">
        <f t="shared" si="29"/>
        <v>0</v>
      </c>
    </row>
    <row r="333" spans="1:27" s="15" customFormat="1" x14ac:dyDescent="0.2">
      <c r="A333" s="15" t="s">
        <v>87</v>
      </c>
      <c r="B333" s="15" t="s">
        <v>2485</v>
      </c>
      <c r="C333" s="15" t="s">
        <v>2316</v>
      </c>
      <c r="D333" s="15" t="s">
        <v>2324</v>
      </c>
      <c r="H333" s="15">
        <v>1</v>
      </c>
      <c r="J333" s="15">
        <v>1</v>
      </c>
      <c r="L333" s="15">
        <v>1</v>
      </c>
      <c r="M333" s="15">
        <v>1</v>
      </c>
      <c r="N333" s="15">
        <v>1</v>
      </c>
      <c r="T333" s="15">
        <v>1</v>
      </c>
      <c r="U333" s="15">
        <v>1</v>
      </c>
      <c r="W333" s="15">
        <f t="shared" si="25"/>
        <v>7</v>
      </c>
      <c r="X333" s="15">
        <f t="shared" si="26"/>
        <v>4</v>
      </c>
      <c r="Y333" s="15">
        <f t="shared" si="27"/>
        <v>0</v>
      </c>
      <c r="Z333" s="15">
        <f t="shared" si="28"/>
        <v>1</v>
      </c>
      <c r="AA333" s="15">
        <f t="shared" si="29"/>
        <v>2</v>
      </c>
    </row>
    <row r="334" spans="1:27" s="15" customFormat="1" x14ac:dyDescent="0.2">
      <c r="A334" s="15" t="s">
        <v>87</v>
      </c>
      <c r="B334" s="15" t="s">
        <v>2485</v>
      </c>
      <c r="C334" s="15" t="s">
        <v>2323</v>
      </c>
      <c r="D334" s="15" t="s">
        <v>2322</v>
      </c>
      <c r="J334" s="15">
        <v>1</v>
      </c>
      <c r="M334" s="15">
        <v>1</v>
      </c>
      <c r="W334" s="15">
        <f t="shared" si="25"/>
        <v>2</v>
      </c>
      <c r="X334" s="15">
        <f t="shared" si="26"/>
        <v>2</v>
      </c>
      <c r="Y334" s="15">
        <f t="shared" si="27"/>
        <v>0</v>
      </c>
      <c r="Z334" s="15">
        <f t="shared" si="28"/>
        <v>0</v>
      </c>
      <c r="AA334" s="15">
        <f t="shared" si="29"/>
        <v>0</v>
      </c>
    </row>
    <row r="335" spans="1:27" s="15" customFormat="1" x14ac:dyDescent="0.2">
      <c r="A335" s="15" t="s">
        <v>87</v>
      </c>
      <c r="B335" s="15" t="s">
        <v>2485</v>
      </c>
      <c r="C335" s="15" t="s">
        <v>2319</v>
      </c>
      <c r="D335" s="15" t="s">
        <v>2320</v>
      </c>
      <c r="H335" s="15">
        <v>1</v>
      </c>
      <c r="J335" s="15">
        <v>1</v>
      </c>
      <c r="W335" s="15">
        <f t="shared" si="25"/>
        <v>2</v>
      </c>
      <c r="X335" s="15">
        <f t="shared" si="26"/>
        <v>2</v>
      </c>
      <c r="Y335" s="15">
        <f t="shared" si="27"/>
        <v>0</v>
      </c>
      <c r="Z335" s="15">
        <f t="shared" si="28"/>
        <v>0</v>
      </c>
      <c r="AA335" s="15">
        <f t="shared" si="29"/>
        <v>0</v>
      </c>
    </row>
    <row r="336" spans="1:27" s="15" customFormat="1" x14ac:dyDescent="0.2">
      <c r="A336" s="15" t="s">
        <v>87</v>
      </c>
      <c r="B336" s="15" t="s">
        <v>2485</v>
      </c>
      <c r="C336" s="15" t="s">
        <v>116</v>
      </c>
      <c r="D336" s="15" t="s">
        <v>2361</v>
      </c>
      <c r="H336" s="15">
        <v>1</v>
      </c>
      <c r="I336" s="15">
        <v>1</v>
      </c>
      <c r="J336" s="15">
        <v>1</v>
      </c>
      <c r="W336" s="15">
        <f t="shared" si="25"/>
        <v>3</v>
      </c>
      <c r="X336" s="15">
        <f t="shared" si="26"/>
        <v>3</v>
      </c>
      <c r="Y336" s="15">
        <f t="shared" si="27"/>
        <v>0</v>
      </c>
      <c r="Z336" s="15">
        <f t="shared" si="28"/>
        <v>0</v>
      </c>
      <c r="AA336" s="15">
        <f t="shared" si="29"/>
        <v>0</v>
      </c>
    </row>
    <row r="337" spans="1:27" s="15" customFormat="1" x14ac:dyDescent="0.2">
      <c r="A337" s="15" t="s">
        <v>87</v>
      </c>
      <c r="B337" s="15" t="s">
        <v>2485</v>
      </c>
      <c r="C337" s="19" t="s">
        <v>298</v>
      </c>
      <c r="D337" s="19" t="s">
        <v>299</v>
      </c>
      <c r="H337" s="15">
        <v>1</v>
      </c>
      <c r="J337" s="15">
        <v>1</v>
      </c>
      <c r="W337" s="15">
        <f t="shared" si="25"/>
        <v>2</v>
      </c>
      <c r="X337" s="15">
        <f t="shared" si="26"/>
        <v>2</v>
      </c>
      <c r="Y337" s="15">
        <f t="shared" si="27"/>
        <v>0</v>
      </c>
      <c r="Z337" s="15">
        <f t="shared" si="28"/>
        <v>0</v>
      </c>
      <c r="AA337" s="15">
        <f t="shared" si="29"/>
        <v>0</v>
      </c>
    </row>
    <row r="338" spans="1:27" s="15" customFormat="1" x14ac:dyDescent="0.2">
      <c r="A338" s="15" t="s">
        <v>87</v>
      </c>
      <c r="B338" s="15" t="s">
        <v>2485</v>
      </c>
      <c r="C338" s="19" t="s">
        <v>300</v>
      </c>
      <c r="D338" s="19" t="s">
        <v>301</v>
      </c>
      <c r="H338" s="15">
        <v>1</v>
      </c>
      <c r="J338" s="15">
        <v>1</v>
      </c>
      <c r="W338" s="15">
        <f t="shared" si="25"/>
        <v>2</v>
      </c>
      <c r="X338" s="15">
        <f t="shared" si="26"/>
        <v>2</v>
      </c>
      <c r="Y338" s="15">
        <f t="shared" si="27"/>
        <v>0</v>
      </c>
      <c r="Z338" s="15">
        <f t="shared" si="28"/>
        <v>0</v>
      </c>
      <c r="AA338" s="15">
        <f t="shared" si="29"/>
        <v>0</v>
      </c>
    </row>
    <row r="339" spans="1:27" s="15" customFormat="1" x14ac:dyDescent="0.2">
      <c r="A339" s="15" t="s">
        <v>87</v>
      </c>
      <c r="B339" s="15" t="s">
        <v>2485</v>
      </c>
      <c r="C339" s="19" t="s">
        <v>302</v>
      </c>
      <c r="D339" s="19" t="s">
        <v>303</v>
      </c>
      <c r="J339" s="15">
        <v>1</v>
      </c>
      <c r="Q339" s="15">
        <v>1</v>
      </c>
      <c r="W339" s="15">
        <f t="shared" si="25"/>
        <v>2</v>
      </c>
      <c r="X339" s="15">
        <f t="shared" si="26"/>
        <v>1</v>
      </c>
      <c r="Y339" s="15">
        <f t="shared" si="27"/>
        <v>0</v>
      </c>
      <c r="Z339" s="15">
        <f t="shared" si="28"/>
        <v>1</v>
      </c>
      <c r="AA339" s="15">
        <f t="shared" si="29"/>
        <v>0</v>
      </c>
    </row>
    <row r="340" spans="1:27" s="15" customFormat="1" x14ac:dyDescent="0.2">
      <c r="A340" s="15" t="s">
        <v>87</v>
      </c>
      <c r="B340" s="15" t="s">
        <v>2485</v>
      </c>
      <c r="C340" s="19" t="s">
        <v>2468</v>
      </c>
      <c r="D340" s="19" t="s">
        <v>2469</v>
      </c>
      <c r="J340" s="15">
        <v>1</v>
      </c>
      <c r="L340" s="15">
        <v>1</v>
      </c>
      <c r="W340" s="15">
        <f t="shared" si="25"/>
        <v>2</v>
      </c>
      <c r="X340" s="15">
        <f t="shared" si="26"/>
        <v>2</v>
      </c>
      <c r="Y340" s="15">
        <f t="shared" si="27"/>
        <v>0</v>
      </c>
      <c r="Z340" s="15">
        <f t="shared" si="28"/>
        <v>0</v>
      </c>
      <c r="AA340" s="15">
        <f t="shared" si="29"/>
        <v>0</v>
      </c>
    </row>
    <row r="341" spans="1:27" s="15" customFormat="1" x14ac:dyDescent="0.2">
      <c r="A341" s="15" t="s">
        <v>87</v>
      </c>
      <c r="B341" s="15" t="s">
        <v>2485</v>
      </c>
      <c r="C341" s="19" t="s">
        <v>317</v>
      </c>
      <c r="D341" s="19" t="s">
        <v>318</v>
      </c>
      <c r="H341" s="15">
        <v>1</v>
      </c>
      <c r="J341" s="15">
        <v>1</v>
      </c>
      <c r="W341" s="15">
        <f t="shared" si="25"/>
        <v>2</v>
      </c>
      <c r="X341" s="15">
        <f t="shared" si="26"/>
        <v>2</v>
      </c>
      <c r="Y341" s="15">
        <f t="shared" si="27"/>
        <v>0</v>
      </c>
      <c r="Z341" s="15">
        <f t="shared" si="28"/>
        <v>0</v>
      </c>
      <c r="AA341" s="15">
        <f t="shared" si="29"/>
        <v>0</v>
      </c>
    </row>
    <row r="342" spans="1:27" s="15" customFormat="1" x14ac:dyDescent="0.2">
      <c r="A342" s="15" t="s">
        <v>87</v>
      </c>
      <c r="B342" s="15" t="s">
        <v>2485</v>
      </c>
      <c r="C342" s="19" t="s">
        <v>319</v>
      </c>
      <c r="D342" s="19" t="s">
        <v>320</v>
      </c>
      <c r="J342" s="15">
        <v>1</v>
      </c>
      <c r="Q342" s="15">
        <v>1</v>
      </c>
      <c r="W342" s="15">
        <f t="shared" si="25"/>
        <v>2</v>
      </c>
      <c r="X342" s="15">
        <f t="shared" si="26"/>
        <v>1</v>
      </c>
      <c r="Y342" s="15">
        <f t="shared" si="27"/>
        <v>0</v>
      </c>
      <c r="Z342" s="15">
        <f t="shared" si="28"/>
        <v>1</v>
      </c>
      <c r="AA342" s="15">
        <f t="shared" si="29"/>
        <v>0</v>
      </c>
    </row>
    <row r="343" spans="1:27" s="15" customFormat="1" x14ac:dyDescent="0.2">
      <c r="A343" s="15" t="s">
        <v>87</v>
      </c>
      <c r="B343" s="15" t="s">
        <v>2485</v>
      </c>
      <c r="C343" s="19" t="s">
        <v>119</v>
      </c>
      <c r="D343" s="19" t="s">
        <v>321</v>
      </c>
      <c r="H343" s="15">
        <v>1</v>
      </c>
      <c r="I343" s="15">
        <v>1</v>
      </c>
      <c r="J343" s="15">
        <v>1</v>
      </c>
      <c r="L343" s="15">
        <v>1</v>
      </c>
      <c r="N343" s="15">
        <v>1</v>
      </c>
      <c r="W343" s="15">
        <f t="shared" si="25"/>
        <v>5</v>
      </c>
      <c r="X343" s="15">
        <f t="shared" si="26"/>
        <v>4</v>
      </c>
      <c r="Y343" s="15">
        <f t="shared" si="27"/>
        <v>0</v>
      </c>
      <c r="Z343" s="15">
        <f t="shared" si="28"/>
        <v>1</v>
      </c>
      <c r="AA343" s="15">
        <f t="shared" si="29"/>
        <v>0</v>
      </c>
    </row>
    <row r="344" spans="1:27" s="15" customFormat="1" x14ac:dyDescent="0.2">
      <c r="A344" s="15" t="s">
        <v>87</v>
      </c>
      <c r="B344" s="15" t="s">
        <v>2485</v>
      </c>
      <c r="C344" s="19" t="s">
        <v>36</v>
      </c>
      <c r="D344" s="19" t="s">
        <v>37</v>
      </c>
      <c r="H344" s="15">
        <v>1</v>
      </c>
      <c r="I344" s="15">
        <v>1</v>
      </c>
      <c r="J344" s="15">
        <v>1</v>
      </c>
      <c r="P344" s="15">
        <v>1</v>
      </c>
      <c r="Q344" s="15">
        <v>1</v>
      </c>
      <c r="W344" s="15">
        <f t="shared" si="25"/>
        <v>5</v>
      </c>
      <c r="X344" s="15">
        <f t="shared" si="26"/>
        <v>3</v>
      </c>
      <c r="Y344" s="15">
        <f t="shared" si="27"/>
        <v>0</v>
      </c>
      <c r="Z344" s="15">
        <f t="shared" si="28"/>
        <v>2</v>
      </c>
      <c r="AA344" s="15">
        <f t="shared" si="29"/>
        <v>0</v>
      </c>
    </row>
    <row r="345" spans="1:27" s="15" customFormat="1" x14ac:dyDescent="0.2">
      <c r="A345" s="15" t="s">
        <v>87</v>
      </c>
      <c r="B345" s="15" t="s">
        <v>2485</v>
      </c>
      <c r="C345" s="19" t="s">
        <v>323</v>
      </c>
      <c r="D345" s="19" t="s">
        <v>324</v>
      </c>
      <c r="H345" s="15">
        <v>1</v>
      </c>
      <c r="J345" s="15">
        <v>1</v>
      </c>
      <c r="L345" s="15">
        <v>1</v>
      </c>
      <c r="W345" s="15">
        <f t="shared" si="25"/>
        <v>3</v>
      </c>
      <c r="X345" s="15">
        <f t="shared" si="26"/>
        <v>3</v>
      </c>
      <c r="Y345" s="15">
        <f t="shared" si="27"/>
        <v>0</v>
      </c>
      <c r="Z345" s="15">
        <f t="shared" si="28"/>
        <v>0</v>
      </c>
      <c r="AA345" s="15">
        <f t="shared" si="29"/>
        <v>0</v>
      </c>
    </row>
    <row r="346" spans="1:27" s="15" customFormat="1" x14ac:dyDescent="0.2">
      <c r="A346" s="15" t="s">
        <v>87</v>
      </c>
      <c r="B346" s="15" t="s">
        <v>2485</v>
      </c>
      <c r="C346" s="15" t="s">
        <v>122</v>
      </c>
      <c r="D346" s="15" t="s">
        <v>2368</v>
      </c>
      <c r="H346" s="15">
        <v>1</v>
      </c>
      <c r="J346" s="15">
        <v>1</v>
      </c>
      <c r="N346" s="15">
        <v>1</v>
      </c>
      <c r="W346" s="15">
        <f t="shared" si="25"/>
        <v>3</v>
      </c>
      <c r="X346" s="15">
        <f t="shared" si="26"/>
        <v>2</v>
      </c>
      <c r="Y346" s="15">
        <f t="shared" si="27"/>
        <v>0</v>
      </c>
      <c r="Z346" s="15">
        <f t="shared" si="28"/>
        <v>1</v>
      </c>
      <c r="AA346" s="15">
        <f t="shared" si="29"/>
        <v>0</v>
      </c>
    </row>
    <row r="347" spans="1:27" s="15" customFormat="1" x14ac:dyDescent="0.2">
      <c r="A347" s="15" t="s">
        <v>87</v>
      </c>
      <c r="B347" s="15" t="s">
        <v>2485</v>
      </c>
      <c r="C347" s="15" t="s">
        <v>124</v>
      </c>
      <c r="D347" s="15" t="s">
        <v>2372</v>
      </c>
      <c r="H347" s="15">
        <v>1</v>
      </c>
      <c r="J347" s="15">
        <v>1</v>
      </c>
      <c r="W347" s="15">
        <f t="shared" si="25"/>
        <v>2</v>
      </c>
      <c r="X347" s="15">
        <f t="shared" si="26"/>
        <v>2</v>
      </c>
      <c r="Y347" s="15">
        <f t="shared" si="27"/>
        <v>0</v>
      </c>
      <c r="Z347" s="15">
        <f t="shared" si="28"/>
        <v>0</v>
      </c>
      <c r="AA347" s="15">
        <f t="shared" si="29"/>
        <v>0</v>
      </c>
    </row>
    <row r="348" spans="1:27" s="15" customFormat="1" x14ac:dyDescent="0.2">
      <c r="A348" s="15" t="s">
        <v>87</v>
      </c>
      <c r="B348" s="15" t="s">
        <v>2485</v>
      </c>
      <c r="C348" s="15" t="s">
        <v>126</v>
      </c>
      <c r="D348" s="15" t="s">
        <v>2374</v>
      </c>
      <c r="H348" s="15">
        <v>1</v>
      </c>
      <c r="J348" s="15">
        <v>1</v>
      </c>
      <c r="W348" s="15">
        <f t="shared" si="25"/>
        <v>2</v>
      </c>
      <c r="X348" s="15">
        <f t="shared" si="26"/>
        <v>2</v>
      </c>
      <c r="Y348" s="15">
        <f t="shared" si="27"/>
        <v>0</v>
      </c>
      <c r="Z348" s="15">
        <f t="shared" si="28"/>
        <v>0</v>
      </c>
      <c r="AA348" s="15">
        <f t="shared" si="29"/>
        <v>0</v>
      </c>
    </row>
    <row r="349" spans="1:27" s="15" customFormat="1" x14ac:dyDescent="0.2">
      <c r="A349" s="15" t="s">
        <v>87</v>
      </c>
      <c r="B349" s="15" t="s">
        <v>2485</v>
      </c>
      <c r="C349" s="15" t="s">
        <v>127</v>
      </c>
      <c r="D349" s="15" t="s">
        <v>2375</v>
      </c>
      <c r="H349" s="15">
        <v>1</v>
      </c>
      <c r="J349" s="15">
        <v>1</v>
      </c>
      <c r="W349" s="15">
        <f t="shared" si="25"/>
        <v>2</v>
      </c>
      <c r="X349" s="15">
        <f t="shared" si="26"/>
        <v>2</v>
      </c>
      <c r="Y349" s="15">
        <f t="shared" si="27"/>
        <v>0</v>
      </c>
      <c r="Z349" s="15">
        <f t="shared" si="28"/>
        <v>0</v>
      </c>
      <c r="AA349" s="15">
        <f t="shared" si="29"/>
        <v>0</v>
      </c>
    </row>
    <row r="350" spans="1:27" s="15" customFormat="1" x14ac:dyDescent="0.2">
      <c r="A350" s="15" t="s">
        <v>87</v>
      </c>
      <c r="B350" s="15" t="s">
        <v>2485</v>
      </c>
      <c r="C350" s="15" t="s">
        <v>132</v>
      </c>
      <c r="D350" s="15" t="s">
        <v>2380</v>
      </c>
      <c r="H350" s="15">
        <v>1</v>
      </c>
      <c r="J350" s="15">
        <v>1</v>
      </c>
      <c r="W350" s="15">
        <f t="shared" si="25"/>
        <v>2</v>
      </c>
      <c r="X350" s="15">
        <f t="shared" si="26"/>
        <v>2</v>
      </c>
      <c r="Y350" s="15">
        <f t="shared" si="27"/>
        <v>0</v>
      </c>
      <c r="Z350" s="15">
        <f t="shared" si="28"/>
        <v>0</v>
      </c>
      <c r="AA350" s="15">
        <f t="shared" si="29"/>
        <v>0</v>
      </c>
    </row>
    <row r="351" spans="1:27" s="15" customFormat="1" x14ac:dyDescent="0.2">
      <c r="A351" s="15" t="s">
        <v>87</v>
      </c>
      <c r="B351" s="15" t="s">
        <v>2485</v>
      </c>
      <c r="C351" s="15" t="s">
        <v>133</v>
      </c>
      <c r="D351" s="15" t="s">
        <v>2381</v>
      </c>
      <c r="H351" s="15">
        <v>1</v>
      </c>
      <c r="J351" s="15">
        <v>1</v>
      </c>
      <c r="W351" s="15">
        <f t="shared" si="25"/>
        <v>2</v>
      </c>
      <c r="X351" s="15">
        <f t="shared" si="26"/>
        <v>2</v>
      </c>
      <c r="Y351" s="15">
        <f t="shared" si="27"/>
        <v>0</v>
      </c>
      <c r="Z351" s="15">
        <f t="shared" si="28"/>
        <v>0</v>
      </c>
      <c r="AA351" s="15">
        <f t="shared" si="29"/>
        <v>0</v>
      </c>
    </row>
    <row r="352" spans="1:27" s="15" customFormat="1" x14ac:dyDescent="0.2">
      <c r="A352" s="15" t="s">
        <v>87</v>
      </c>
      <c r="B352" s="15" t="s">
        <v>2485</v>
      </c>
      <c r="C352" s="15" t="s">
        <v>134</v>
      </c>
      <c r="D352" s="20" t="s">
        <v>2382</v>
      </c>
      <c r="H352" s="15">
        <v>1</v>
      </c>
      <c r="J352" s="15">
        <v>1</v>
      </c>
      <c r="W352" s="15">
        <f t="shared" si="25"/>
        <v>2</v>
      </c>
      <c r="X352" s="15">
        <f t="shared" si="26"/>
        <v>2</v>
      </c>
      <c r="Y352" s="15">
        <f t="shared" si="27"/>
        <v>0</v>
      </c>
      <c r="Z352" s="15">
        <f t="shared" si="28"/>
        <v>0</v>
      </c>
      <c r="AA352" s="15">
        <f t="shared" si="29"/>
        <v>0</v>
      </c>
    </row>
    <row r="353" spans="1:27" s="15" customFormat="1" x14ac:dyDescent="0.2">
      <c r="A353" s="15" t="s">
        <v>87</v>
      </c>
      <c r="B353" s="15" t="s">
        <v>2485</v>
      </c>
      <c r="C353" s="15" t="s">
        <v>135</v>
      </c>
      <c r="D353" s="15" t="s">
        <v>2383</v>
      </c>
      <c r="H353" s="15">
        <v>1</v>
      </c>
      <c r="J353" s="15">
        <v>1</v>
      </c>
      <c r="W353" s="15">
        <f t="shared" si="25"/>
        <v>2</v>
      </c>
      <c r="X353" s="15">
        <f t="shared" si="26"/>
        <v>2</v>
      </c>
      <c r="Y353" s="15">
        <f t="shared" si="27"/>
        <v>0</v>
      </c>
      <c r="Z353" s="15">
        <f t="shared" si="28"/>
        <v>0</v>
      </c>
      <c r="AA353" s="15">
        <f t="shared" si="29"/>
        <v>0</v>
      </c>
    </row>
    <row r="354" spans="1:27" s="15" customFormat="1" x14ac:dyDescent="0.2">
      <c r="A354" s="15" t="s">
        <v>87</v>
      </c>
      <c r="B354" s="15" t="s">
        <v>2485</v>
      </c>
      <c r="C354" s="15" t="s">
        <v>2385</v>
      </c>
      <c r="D354" s="20" t="s">
        <v>2384</v>
      </c>
      <c r="H354" s="15">
        <v>1</v>
      </c>
      <c r="J354" s="15">
        <v>1</v>
      </c>
      <c r="W354" s="15">
        <f t="shared" si="25"/>
        <v>2</v>
      </c>
      <c r="X354" s="15">
        <f t="shared" si="26"/>
        <v>2</v>
      </c>
      <c r="Y354" s="15">
        <f t="shared" si="27"/>
        <v>0</v>
      </c>
      <c r="Z354" s="15">
        <f t="shared" si="28"/>
        <v>0</v>
      </c>
      <c r="AA354" s="15">
        <f t="shared" si="29"/>
        <v>0</v>
      </c>
    </row>
    <row r="355" spans="1:27" s="15" customFormat="1" x14ac:dyDescent="0.2">
      <c r="A355" s="15" t="s">
        <v>87</v>
      </c>
      <c r="B355" s="15" t="s">
        <v>2485</v>
      </c>
      <c r="C355" s="15" t="s">
        <v>139</v>
      </c>
      <c r="D355" s="20" t="s">
        <v>2388</v>
      </c>
      <c r="H355" s="15">
        <v>1</v>
      </c>
      <c r="J355" s="15">
        <v>1</v>
      </c>
      <c r="W355" s="15">
        <f t="shared" si="25"/>
        <v>2</v>
      </c>
      <c r="X355" s="15">
        <f t="shared" si="26"/>
        <v>2</v>
      </c>
      <c r="Y355" s="15">
        <f t="shared" si="27"/>
        <v>0</v>
      </c>
      <c r="Z355" s="15">
        <f t="shared" si="28"/>
        <v>0</v>
      </c>
      <c r="AA355" s="15">
        <f t="shared" si="29"/>
        <v>0</v>
      </c>
    </row>
    <row r="356" spans="1:27" s="15" customFormat="1" x14ac:dyDescent="0.2">
      <c r="A356" s="15" t="s">
        <v>87</v>
      </c>
      <c r="B356" s="15" t="s">
        <v>2485</v>
      </c>
      <c r="C356" s="15" t="s">
        <v>140</v>
      </c>
      <c r="D356" s="15" t="s">
        <v>56</v>
      </c>
      <c r="H356" s="15">
        <v>1</v>
      </c>
      <c r="J356" s="15">
        <v>1</v>
      </c>
      <c r="W356" s="15">
        <f t="shared" si="25"/>
        <v>2</v>
      </c>
      <c r="X356" s="15">
        <f t="shared" si="26"/>
        <v>2</v>
      </c>
      <c r="Y356" s="15">
        <f t="shared" si="27"/>
        <v>0</v>
      </c>
      <c r="Z356" s="15">
        <f t="shared" si="28"/>
        <v>0</v>
      </c>
      <c r="AA356" s="15">
        <f t="shared" si="29"/>
        <v>0</v>
      </c>
    </row>
    <row r="357" spans="1:27" s="15" customFormat="1" x14ac:dyDescent="0.2">
      <c r="A357" s="15" t="s">
        <v>87</v>
      </c>
      <c r="B357" s="15" t="s">
        <v>2485</v>
      </c>
      <c r="C357" s="19" t="s">
        <v>359</v>
      </c>
      <c r="D357" s="19" t="s">
        <v>360</v>
      </c>
      <c r="H357" s="15">
        <v>1</v>
      </c>
      <c r="J357" s="15">
        <v>1</v>
      </c>
      <c r="W357" s="15">
        <f t="shared" si="25"/>
        <v>2</v>
      </c>
      <c r="X357" s="15">
        <f t="shared" si="26"/>
        <v>2</v>
      </c>
      <c r="Y357" s="15">
        <f t="shared" si="27"/>
        <v>0</v>
      </c>
      <c r="Z357" s="15">
        <f t="shared" si="28"/>
        <v>0</v>
      </c>
      <c r="AA357" s="15">
        <f t="shared" si="29"/>
        <v>0</v>
      </c>
    </row>
    <row r="358" spans="1:27" s="15" customFormat="1" x14ac:dyDescent="0.2">
      <c r="A358" s="15" t="s">
        <v>87</v>
      </c>
      <c r="B358" s="15" t="s">
        <v>2485</v>
      </c>
      <c r="C358" s="15" t="s">
        <v>141</v>
      </c>
      <c r="D358" s="15" t="s">
        <v>2389</v>
      </c>
      <c r="H358" s="15">
        <v>1</v>
      </c>
      <c r="J358" s="15">
        <v>1</v>
      </c>
      <c r="W358" s="15">
        <f t="shared" si="25"/>
        <v>2</v>
      </c>
      <c r="X358" s="15">
        <f t="shared" si="26"/>
        <v>2</v>
      </c>
      <c r="Y358" s="15">
        <f t="shared" si="27"/>
        <v>0</v>
      </c>
      <c r="Z358" s="15">
        <f t="shared" si="28"/>
        <v>0</v>
      </c>
      <c r="AA358" s="15">
        <f t="shared" si="29"/>
        <v>0</v>
      </c>
    </row>
    <row r="359" spans="1:27" s="15" customFormat="1" x14ac:dyDescent="0.2">
      <c r="A359" s="15" t="s">
        <v>87</v>
      </c>
      <c r="B359" s="15" t="s">
        <v>2485</v>
      </c>
      <c r="C359" s="19" t="s">
        <v>361</v>
      </c>
      <c r="D359" s="19" t="s">
        <v>362</v>
      </c>
      <c r="H359" s="15">
        <v>1</v>
      </c>
      <c r="J359" s="15">
        <v>1</v>
      </c>
      <c r="W359" s="15">
        <f t="shared" si="25"/>
        <v>2</v>
      </c>
      <c r="X359" s="15">
        <f t="shared" si="26"/>
        <v>2</v>
      </c>
      <c r="Y359" s="15">
        <f t="shared" si="27"/>
        <v>0</v>
      </c>
      <c r="Z359" s="15">
        <f t="shared" si="28"/>
        <v>0</v>
      </c>
      <c r="AA359" s="15">
        <f t="shared" si="29"/>
        <v>0</v>
      </c>
    </row>
    <row r="360" spans="1:27" s="15" customFormat="1" x14ac:dyDescent="0.2">
      <c r="A360" s="15" t="s">
        <v>87</v>
      </c>
      <c r="B360" s="15" t="s">
        <v>2485</v>
      </c>
      <c r="C360" s="15" t="s">
        <v>46</v>
      </c>
      <c r="D360" s="15" t="s">
        <v>47</v>
      </c>
      <c r="J360" s="15">
        <v>1</v>
      </c>
      <c r="M360" s="15">
        <v>1</v>
      </c>
      <c r="P360" s="15">
        <v>1</v>
      </c>
      <c r="W360" s="15">
        <f t="shared" si="25"/>
        <v>3</v>
      </c>
      <c r="X360" s="15">
        <f t="shared" si="26"/>
        <v>2</v>
      </c>
      <c r="Y360" s="15">
        <f t="shared" si="27"/>
        <v>0</v>
      </c>
      <c r="Z360" s="15">
        <f t="shared" si="28"/>
        <v>1</v>
      </c>
      <c r="AA360" s="15">
        <f t="shared" si="29"/>
        <v>0</v>
      </c>
    </row>
    <row r="361" spans="1:27" s="15" customFormat="1" x14ac:dyDescent="0.2">
      <c r="A361" s="15" t="s">
        <v>87</v>
      </c>
      <c r="B361" s="15" t="s">
        <v>2485</v>
      </c>
      <c r="C361" s="19" t="s">
        <v>365</v>
      </c>
      <c r="D361" s="19" t="s">
        <v>366</v>
      </c>
      <c r="J361" s="15">
        <v>1</v>
      </c>
      <c r="Q361" s="15">
        <v>1</v>
      </c>
      <c r="W361" s="15">
        <f t="shared" si="25"/>
        <v>2</v>
      </c>
      <c r="X361" s="15">
        <f t="shared" si="26"/>
        <v>1</v>
      </c>
      <c r="Y361" s="15">
        <f t="shared" si="27"/>
        <v>0</v>
      </c>
      <c r="Z361" s="15">
        <f t="shared" si="28"/>
        <v>1</v>
      </c>
      <c r="AA361" s="15">
        <f t="shared" si="29"/>
        <v>0</v>
      </c>
    </row>
    <row r="362" spans="1:27" s="15" customFormat="1" x14ac:dyDescent="0.2">
      <c r="A362" s="15" t="s">
        <v>87</v>
      </c>
      <c r="B362" s="15" t="s">
        <v>2485</v>
      </c>
      <c r="C362" s="19" t="s">
        <v>367</v>
      </c>
      <c r="D362" s="19" t="s">
        <v>368</v>
      </c>
      <c r="H362" s="15">
        <v>1</v>
      </c>
      <c r="J362" s="15">
        <v>1</v>
      </c>
      <c r="M362" s="15">
        <v>1</v>
      </c>
      <c r="T362" s="15">
        <v>1</v>
      </c>
      <c r="W362" s="15">
        <f t="shared" si="25"/>
        <v>4</v>
      </c>
      <c r="X362" s="15">
        <f t="shared" si="26"/>
        <v>3</v>
      </c>
      <c r="Y362" s="15">
        <f t="shared" si="27"/>
        <v>0</v>
      </c>
      <c r="Z362" s="15">
        <f t="shared" si="28"/>
        <v>0</v>
      </c>
      <c r="AA362" s="15">
        <f t="shared" si="29"/>
        <v>1</v>
      </c>
    </row>
    <row r="363" spans="1:27" s="15" customFormat="1" x14ac:dyDescent="0.2">
      <c r="A363" s="15" t="s">
        <v>87</v>
      </c>
      <c r="B363" s="15" t="s">
        <v>2485</v>
      </c>
      <c r="C363" s="15" t="s">
        <v>142</v>
      </c>
      <c r="D363" s="15" t="s">
        <v>2396</v>
      </c>
      <c r="H363" s="15">
        <v>1</v>
      </c>
      <c r="J363" s="15">
        <v>1</v>
      </c>
      <c r="W363" s="15">
        <f t="shared" si="25"/>
        <v>2</v>
      </c>
      <c r="X363" s="15">
        <f t="shared" si="26"/>
        <v>2</v>
      </c>
      <c r="Y363" s="15">
        <f t="shared" si="27"/>
        <v>0</v>
      </c>
      <c r="Z363" s="15">
        <f t="shared" si="28"/>
        <v>0</v>
      </c>
      <c r="AA363" s="15">
        <f t="shared" si="29"/>
        <v>0</v>
      </c>
    </row>
    <row r="364" spans="1:27" s="15" customFormat="1" x14ac:dyDescent="0.2">
      <c r="A364" s="15" t="s">
        <v>87</v>
      </c>
      <c r="B364" s="15" t="s">
        <v>2485</v>
      </c>
      <c r="C364" s="15" t="s">
        <v>143</v>
      </c>
      <c r="D364" s="15" t="s">
        <v>56</v>
      </c>
      <c r="H364" s="15">
        <v>1</v>
      </c>
      <c r="J364" s="15">
        <v>1</v>
      </c>
      <c r="W364" s="15">
        <f t="shared" si="25"/>
        <v>2</v>
      </c>
      <c r="X364" s="15">
        <f t="shared" si="26"/>
        <v>2</v>
      </c>
      <c r="Y364" s="15">
        <f t="shared" si="27"/>
        <v>0</v>
      </c>
      <c r="Z364" s="15">
        <f t="shared" si="28"/>
        <v>0</v>
      </c>
      <c r="AA364" s="15">
        <f t="shared" si="29"/>
        <v>0</v>
      </c>
    </row>
    <row r="365" spans="1:27" s="15" customFormat="1" x14ac:dyDescent="0.2">
      <c r="A365" s="15" t="s">
        <v>87</v>
      </c>
      <c r="B365" s="15" t="s">
        <v>2485</v>
      </c>
      <c r="C365" s="15" t="s">
        <v>145</v>
      </c>
      <c r="D365" s="15" t="s">
        <v>2398</v>
      </c>
      <c r="H365" s="15">
        <v>1</v>
      </c>
      <c r="J365" s="15">
        <v>1</v>
      </c>
      <c r="Q365" s="15">
        <v>1</v>
      </c>
      <c r="U365" s="15">
        <v>1</v>
      </c>
      <c r="W365" s="15">
        <f t="shared" si="25"/>
        <v>4</v>
      </c>
      <c r="X365" s="15">
        <f t="shared" si="26"/>
        <v>2</v>
      </c>
      <c r="Y365" s="15">
        <f t="shared" si="27"/>
        <v>0</v>
      </c>
      <c r="Z365" s="15">
        <f t="shared" si="28"/>
        <v>1</v>
      </c>
      <c r="AA365" s="15">
        <f t="shared" si="29"/>
        <v>1</v>
      </c>
    </row>
    <row r="366" spans="1:27" s="15" customFormat="1" x14ac:dyDescent="0.2">
      <c r="A366" s="15" t="s">
        <v>87</v>
      </c>
      <c r="B366" s="15" t="s">
        <v>2485</v>
      </c>
      <c r="C366" s="20" t="s">
        <v>2393</v>
      </c>
      <c r="D366" s="20" t="s">
        <v>2394</v>
      </c>
      <c r="J366" s="15">
        <v>1</v>
      </c>
      <c r="M366" s="15">
        <v>1</v>
      </c>
      <c r="T366" s="15">
        <v>1</v>
      </c>
      <c r="W366" s="15">
        <f t="shared" si="25"/>
        <v>3</v>
      </c>
      <c r="X366" s="15">
        <f t="shared" si="26"/>
        <v>2</v>
      </c>
      <c r="Y366" s="15">
        <f t="shared" si="27"/>
        <v>0</v>
      </c>
      <c r="Z366" s="15">
        <f t="shared" si="28"/>
        <v>0</v>
      </c>
      <c r="AA366" s="15">
        <f t="shared" si="29"/>
        <v>1</v>
      </c>
    </row>
    <row r="367" spans="1:27" s="15" customFormat="1" x14ac:dyDescent="0.2">
      <c r="A367" s="15" t="s">
        <v>87</v>
      </c>
      <c r="B367" s="15" t="s">
        <v>2485</v>
      </c>
      <c r="C367" s="15" t="s">
        <v>146</v>
      </c>
      <c r="D367" s="15" t="s">
        <v>2448</v>
      </c>
      <c r="H367" s="15">
        <v>1</v>
      </c>
      <c r="J367" s="15">
        <v>1</v>
      </c>
      <c r="W367" s="15">
        <f t="shared" si="25"/>
        <v>2</v>
      </c>
      <c r="X367" s="15">
        <f t="shared" si="26"/>
        <v>2</v>
      </c>
      <c r="Y367" s="15">
        <f t="shared" si="27"/>
        <v>0</v>
      </c>
      <c r="Z367" s="15">
        <f t="shared" si="28"/>
        <v>0</v>
      </c>
      <c r="AA367" s="15">
        <f t="shared" si="29"/>
        <v>0</v>
      </c>
    </row>
    <row r="368" spans="1:27" s="15" customFormat="1" x14ac:dyDescent="0.2">
      <c r="A368" s="15" t="s">
        <v>87</v>
      </c>
      <c r="B368" s="15" t="s">
        <v>2485</v>
      </c>
      <c r="C368" s="19" t="s">
        <v>383</v>
      </c>
      <c r="D368" s="19" t="s">
        <v>384</v>
      </c>
      <c r="J368" s="15">
        <v>1</v>
      </c>
      <c r="Q368" s="15">
        <v>1</v>
      </c>
      <c r="W368" s="15">
        <f t="shared" si="25"/>
        <v>2</v>
      </c>
      <c r="X368" s="15">
        <f t="shared" si="26"/>
        <v>1</v>
      </c>
      <c r="Y368" s="15">
        <f t="shared" si="27"/>
        <v>0</v>
      </c>
      <c r="Z368" s="15">
        <f t="shared" si="28"/>
        <v>1</v>
      </c>
      <c r="AA368" s="15">
        <f t="shared" si="29"/>
        <v>0</v>
      </c>
    </row>
    <row r="369" spans="1:27" s="15" customFormat="1" x14ac:dyDescent="0.2">
      <c r="A369" s="15" t="s">
        <v>87</v>
      </c>
      <c r="B369" s="15" t="s">
        <v>2485</v>
      </c>
      <c r="C369" s="20" t="s">
        <v>2460</v>
      </c>
      <c r="D369" s="19" t="s">
        <v>2461</v>
      </c>
      <c r="J369" s="15">
        <v>1</v>
      </c>
      <c r="Q369" s="15">
        <v>1</v>
      </c>
      <c r="W369" s="15">
        <f t="shared" si="25"/>
        <v>2</v>
      </c>
      <c r="X369" s="15">
        <f t="shared" si="26"/>
        <v>1</v>
      </c>
      <c r="Y369" s="15">
        <f t="shared" si="27"/>
        <v>0</v>
      </c>
      <c r="Z369" s="15">
        <f t="shared" si="28"/>
        <v>1</v>
      </c>
      <c r="AA369" s="15">
        <f t="shared" si="29"/>
        <v>0</v>
      </c>
    </row>
    <row r="370" spans="1:27" s="15" customFormat="1" x14ac:dyDescent="0.2">
      <c r="A370" s="15" t="s">
        <v>87</v>
      </c>
      <c r="B370" s="15" t="s">
        <v>2485</v>
      </c>
      <c r="C370" s="20" t="s">
        <v>1352</v>
      </c>
      <c r="D370" s="19" t="s">
        <v>2462</v>
      </c>
      <c r="J370" s="15">
        <v>1</v>
      </c>
      <c r="Q370" s="15">
        <v>1</v>
      </c>
      <c r="W370" s="15">
        <f t="shared" si="25"/>
        <v>2</v>
      </c>
      <c r="X370" s="15">
        <f t="shared" si="26"/>
        <v>1</v>
      </c>
      <c r="Y370" s="15">
        <f t="shared" si="27"/>
        <v>0</v>
      </c>
      <c r="Z370" s="15">
        <f t="shared" si="28"/>
        <v>1</v>
      </c>
      <c r="AA370" s="15">
        <f t="shared" si="29"/>
        <v>0</v>
      </c>
    </row>
    <row r="371" spans="1:27" s="15" customFormat="1" x14ac:dyDescent="0.2">
      <c r="A371" s="15" t="s">
        <v>87</v>
      </c>
      <c r="B371" s="15" t="s">
        <v>2485</v>
      </c>
      <c r="C371" s="15" t="s">
        <v>2449</v>
      </c>
      <c r="D371" s="15" t="s">
        <v>384</v>
      </c>
      <c r="H371" s="15">
        <v>1</v>
      </c>
      <c r="J371" s="15">
        <v>1</v>
      </c>
      <c r="W371" s="15">
        <f t="shared" si="25"/>
        <v>2</v>
      </c>
      <c r="X371" s="15">
        <f t="shared" si="26"/>
        <v>2</v>
      </c>
      <c r="Y371" s="15">
        <f t="shared" si="27"/>
        <v>0</v>
      </c>
      <c r="Z371" s="15">
        <f t="shared" si="28"/>
        <v>0</v>
      </c>
      <c r="AA371" s="15">
        <f t="shared" si="29"/>
        <v>0</v>
      </c>
    </row>
    <row r="372" spans="1:27" s="15" customFormat="1" x14ac:dyDescent="0.2">
      <c r="A372" s="15" t="s">
        <v>87</v>
      </c>
      <c r="B372" s="15" t="s">
        <v>2485</v>
      </c>
      <c r="C372" s="19" t="s">
        <v>385</v>
      </c>
      <c r="D372" s="19" t="s">
        <v>386</v>
      </c>
      <c r="H372" s="15">
        <v>1</v>
      </c>
      <c r="I372" s="15">
        <v>1</v>
      </c>
      <c r="J372" s="15">
        <v>1</v>
      </c>
      <c r="Q372" s="15">
        <v>1</v>
      </c>
      <c r="W372" s="15">
        <f t="shared" si="25"/>
        <v>4</v>
      </c>
      <c r="X372" s="15">
        <f t="shared" si="26"/>
        <v>3</v>
      </c>
      <c r="Y372" s="15">
        <f t="shared" si="27"/>
        <v>0</v>
      </c>
      <c r="Z372" s="15">
        <f t="shared" si="28"/>
        <v>1</v>
      </c>
      <c r="AA372" s="15">
        <f t="shared" si="29"/>
        <v>0</v>
      </c>
    </row>
    <row r="373" spans="1:27" s="15" customFormat="1" x14ac:dyDescent="0.2">
      <c r="A373" s="15" t="s">
        <v>87</v>
      </c>
      <c r="B373" s="15" t="s">
        <v>2485</v>
      </c>
      <c r="C373" s="15" t="s">
        <v>147</v>
      </c>
      <c r="D373" s="15" t="s">
        <v>2450</v>
      </c>
      <c r="H373" s="15">
        <v>1</v>
      </c>
      <c r="J373" s="15">
        <v>1</v>
      </c>
      <c r="W373" s="15">
        <f t="shared" si="25"/>
        <v>2</v>
      </c>
      <c r="X373" s="15">
        <f t="shared" si="26"/>
        <v>2</v>
      </c>
      <c r="Y373" s="15">
        <f t="shared" si="27"/>
        <v>0</v>
      </c>
      <c r="Z373" s="15">
        <f t="shared" si="28"/>
        <v>0</v>
      </c>
      <c r="AA373" s="15">
        <f t="shared" si="29"/>
        <v>0</v>
      </c>
    </row>
    <row r="374" spans="1:27" s="15" customFormat="1" x14ac:dyDescent="0.2">
      <c r="A374" s="15" t="s">
        <v>87</v>
      </c>
      <c r="B374" s="15" t="s">
        <v>2485</v>
      </c>
      <c r="C374" s="15" t="s">
        <v>150</v>
      </c>
      <c r="D374" s="15" t="s">
        <v>56</v>
      </c>
      <c r="H374" s="15">
        <v>1</v>
      </c>
      <c r="J374" s="15">
        <v>1</v>
      </c>
      <c r="W374" s="15">
        <f t="shared" si="25"/>
        <v>2</v>
      </c>
      <c r="X374" s="15">
        <f t="shared" si="26"/>
        <v>2</v>
      </c>
      <c r="Y374" s="15">
        <f t="shared" si="27"/>
        <v>0</v>
      </c>
      <c r="Z374" s="15">
        <f t="shared" si="28"/>
        <v>0</v>
      </c>
      <c r="AA374" s="15">
        <f t="shared" si="29"/>
        <v>0</v>
      </c>
    </row>
    <row r="375" spans="1:27" s="15" customFormat="1" x14ac:dyDescent="0.2">
      <c r="A375" s="15" t="s">
        <v>87</v>
      </c>
      <c r="B375" s="15" t="s">
        <v>2485</v>
      </c>
      <c r="C375" s="15" t="s">
        <v>151</v>
      </c>
      <c r="D375" s="20" t="s">
        <v>2439</v>
      </c>
      <c r="H375" s="15">
        <v>1</v>
      </c>
      <c r="J375" s="15">
        <v>1</v>
      </c>
      <c r="W375" s="15">
        <f t="shared" si="25"/>
        <v>2</v>
      </c>
      <c r="X375" s="15">
        <f t="shared" si="26"/>
        <v>2</v>
      </c>
      <c r="Y375" s="15">
        <f t="shared" si="27"/>
        <v>0</v>
      </c>
      <c r="Z375" s="15">
        <f t="shared" si="28"/>
        <v>0</v>
      </c>
      <c r="AA375" s="15">
        <f t="shared" si="29"/>
        <v>0</v>
      </c>
    </row>
    <row r="376" spans="1:27" s="15" customFormat="1" x14ac:dyDescent="0.2">
      <c r="A376" s="15" t="s">
        <v>87</v>
      </c>
      <c r="B376" s="15" t="s">
        <v>2485</v>
      </c>
      <c r="C376" s="15" t="s">
        <v>152</v>
      </c>
      <c r="D376" s="15" t="s">
        <v>2421</v>
      </c>
      <c r="H376" s="15">
        <v>1</v>
      </c>
      <c r="J376" s="15">
        <v>1</v>
      </c>
      <c r="W376" s="15">
        <f t="shared" si="25"/>
        <v>2</v>
      </c>
      <c r="X376" s="15">
        <f t="shared" si="26"/>
        <v>2</v>
      </c>
      <c r="Y376" s="15">
        <f t="shared" si="27"/>
        <v>0</v>
      </c>
      <c r="Z376" s="15">
        <f t="shared" si="28"/>
        <v>0</v>
      </c>
      <c r="AA376" s="15">
        <f t="shared" si="29"/>
        <v>0</v>
      </c>
    </row>
    <row r="377" spans="1:27" s="15" customFormat="1" x14ac:dyDescent="0.2">
      <c r="A377" s="15" t="s">
        <v>87</v>
      </c>
      <c r="B377" s="15" t="s">
        <v>2485</v>
      </c>
      <c r="C377" s="15" t="s">
        <v>153</v>
      </c>
      <c r="D377" s="20" t="s">
        <v>2422</v>
      </c>
      <c r="H377" s="15">
        <v>1</v>
      </c>
      <c r="J377" s="15">
        <v>1</v>
      </c>
      <c r="W377" s="15">
        <f t="shared" si="25"/>
        <v>2</v>
      </c>
      <c r="X377" s="15">
        <f t="shared" si="26"/>
        <v>2</v>
      </c>
      <c r="Y377" s="15">
        <f t="shared" si="27"/>
        <v>0</v>
      </c>
      <c r="Z377" s="15">
        <f t="shared" si="28"/>
        <v>0</v>
      </c>
      <c r="AA377" s="15">
        <f t="shared" si="29"/>
        <v>0</v>
      </c>
    </row>
    <row r="378" spans="1:27" s="15" customFormat="1" x14ac:dyDescent="0.2">
      <c r="A378" s="15" t="s">
        <v>87</v>
      </c>
      <c r="B378" s="15" t="s">
        <v>2485</v>
      </c>
      <c r="C378" s="15" t="s">
        <v>154</v>
      </c>
      <c r="D378" s="15" t="s">
        <v>2423</v>
      </c>
      <c r="H378" s="15">
        <v>1</v>
      </c>
      <c r="J378" s="15">
        <v>1</v>
      </c>
      <c r="W378" s="15">
        <f t="shared" si="25"/>
        <v>2</v>
      </c>
      <c r="X378" s="15">
        <f t="shared" si="26"/>
        <v>2</v>
      </c>
      <c r="Y378" s="15">
        <f t="shared" si="27"/>
        <v>0</v>
      </c>
      <c r="Z378" s="15">
        <f t="shared" si="28"/>
        <v>0</v>
      </c>
      <c r="AA378" s="15">
        <f t="shared" si="29"/>
        <v>0</v>
      </c>
    </row>
    <row r="379" spans="1:27" s="15" customFormat="1" x14ac:dyDescent="0.2">
      <c r="A379" s="15" t="s">
        <v>87</v>
      </c>
      <c r="B379" s="15" t="s">
        <v>2485</v>
      </c>
      <c r="C379" s="19" t="s">
        <v>404</v>
      </c>
      <c r="D379" s="19" t="s">
        <v>405</v>
      </c>
      <c r="H379" s="15">
        <v>1</v>
      </c>
      <c r="J379" s="15">
        <v>1</v>
      </c>
      <c r="W379" s="15">
        <f t="shared" si="25"/>
        <v>2</v>
      </c>
      <c r="X379" s="15">
        <f t="shared" si="26"/>
        <v>2</v>
      </c>
      <c r="Y379" s="15">
        <f t="shared" si="27"/>
        <v>0</v>
      </c>
      <c r="Z379" s="15">
        <f t="shared" si="28"/>
        <v>0</v>
      </c>
      <c r="AA379" s="15">
        <f t="shared" si="29"/>
        <v>0</v>
      </c>
    </row>
    <row r="380" spans="1:27" s="15" customFormat="1" x14ac:dyDescent="0.2">
      <c r="A380" s="15" t="s">
        <v>87</v>
      </c>
      <c r="B380" s="15" t="s">
        <v>2485</v>
      </c>
      <c r="C380" s="20" t="s">
        <v>1377</v>
      </c>
      <c r="D380" s="20" t="s">
        <v>2416</v>
      </c>
      <c r="J380" s="15">
        <v>1</v>
      </c>
      <c r="Q380" s="15">
        <v>1</v>
      </c>
      <c r="W380" s="15">
        <f t="shared" si="25"/>
        <v>2</v>
      </c>
      <c r="X380" s="15">
        <f t="shared" si="26"/>
        <v>1</v>
      </c>
      <c r="Y380" s="15">
        <f t="shared" si="27"/>
        <v>0</v>
      </c>
      <c r="Z380" s="15">
        <f t="shared" si="28"/>
        <v>1</v>
      </c>
      <c r="AA380" s="15">
        <f t="shared" si="29"/>
        <v>0</v>
      </c>
    </row>
    <row r="381" spans="1:27" s="15" customFormat="1" x14ac:dyDescent="0.2">
      <c r="A381" s="15" t="s">
        <v>87</v>
      </c>
      <c r="B381" s="15" t="s">
        <v>2485</v>
      </c>
      <c r="C381" s="15" t="s">
        <v>156</v>
      </c>
      <c r="D381" s="15" t="s">
        <v>2437</v>
      </c>
      <c r="H381" s="15">
        <v>1</v>
      </c>
      <c r="I381" s="15">
        <v>1</v>
      </c>
      <c r="J381" s="15">
        <v>1</v>
      </c>
      <c r="W381" s="15">
        <f t="shared" si="25"/>
        <v>3</v>
      </c>
      <c r="X381" s="15">
        <f t="shared" si="26"/>
        <v>3</v>
      </c>
      <c r="Y381" s="15">
        <f t="shared" si="27"/>
        <v>0</v>
      </c>
      <c r="Z381" s="15">
        <f t="shared" si="28"/>
        <v>0</v>
      </c>
      <c r="AA381" s="15">
        <f t="shared" si="29"/>
        <v>0</v>
      </c>
    </row>
    <row r="382" spans="1:27" s="15" customFormat="1" x14ac:dyDescent="0.2">
      <c r="A382" s="15" t="s">
        <v>87</v>
      </c>
      <c r="B382" s="15" t="s">
        <v>2485</v>
      </c>
      <c r="C382" s="19" t="s">
        <v>412</v>
      </c>
      <c r="D382" s="19" t="s">
        <v>413</v>
      </c>
      <c r="H382" s="15">
        <v>1</v>
      </c>
      <c r="J382" s="15">
        <v>1</v>
      </c>
      <c r="M382" s="15">
        <v>1</v>
      </c>
      <c r="W382" s="15">
        <f t="shared" si="25"/>
        <v>3</v>
      </c>
      <c r="X382" s="15">
        <f t="shared" si="26"/>
        <v>3</v>
      </c>
      <c r="Y382" s="15">
        <f t="shared" si="27"/>
        <v>0</v>
      </c>
      <c r="Z382" s="15">
        <f t="shared" si="28"/>
        <v>0</v>
      </c>
      <c r="AA382" s="15">
        <f t="shared" si="29"/>
        <v>0</v>
      </c>
    </row>
    <row r="383" spans="1:27" s="15" customFormat="1" x14ac:dyDescent="0.2">
      <c r="A383" s="15" t="s">
        <v>87</v>
      </c>
      <c r="B383" s="15" t="s">
        <v>2485</v>
      </c>
      <c r="C383" s="19" t="s">
        <v>414</v>
      </c>
      <c r="D383" s="19" t="s">
        <v>415</v>
      </c>
      <c r="H383" s="15">
        <v>1</v>
      </c>
      <c r="J383" s="15">
        <v>1</v>
      </c>
      <c r="M383" s="15">
        <v>1</v>
      </c>
      <c r="Q383" s="15">
        <v>1</v>
      </c>
      <c r="W383" s="15">
        <f t="shared" si="25"/>
        <v>4</v>
      </c>
      <c r="X383" s="15">
        <f t="shared" si="26"/>
        <v>3</v>
      </c>
      <c r="Y383" s="15">
        <f t="shared" si="27"/>
        <v>0</v>
      </c>
      <c r="Z383" s="15">
        <f t="shared" si="28"/>
        <v>1</v>
      </c>
      <c r="AA383" s="15">
        <f t="shared" si="29"/>
        <v>0</v>
      </c>
    </row>
    <row r="384" spans="1:27" s="15" customFormat="1" x14ac:dyDescent="0.2">
      <c r="A384" s="15" t="s">
        <v>87</v>
      </c>
      <c r="B384" s="15" t="s">
        <v>2485</v>
      </c>
      <c r="C384" s="19" t="s">
        <v>419</v>
      </c>
      <c r="D384" s="19" t="s">
        <v>420</v>
      </c>
      <c r="H384" s="15">
        <v>1</v>
      </c>
      <c r="I384" s="15">
        <v>1</v>
      </c>
      <c r="J384" s="15">
        <v>1</v>
      </c>
      <c r="L384" s="15">
        <v>1</v>
      </c>
      <c r="T384" s="15">
        <v>1</v>
      </c>
      <c r="W384" s="15">
        <f t="shared" si="25"/>
        <v>5</v>
      </c>
      <c r="X384" s="15">
        <f t="shared" si="26"/>
        <v>4</v>
      </c>
      <c r="Y384" s="15">
        <f t="shared" si="27"/>
        <v>0</v>
      </c>
      <c r="Z384" s="15">
        <f t="shared" si="28"/>
        <v>0</v>
      </c>
      <c r="AA384" s="15">
        <f t="shared" si="29"/>
        <v>1</v>
      </c>
    </row>
    <row r="385" spans="1:27" s="15" customFormat="1" x14ac:dyDescent="0.2">
      <c r="A385" s="15" t="s">
        <v>87</v>
      </c>
      <c r="B385" s="15" t="s">
        <v>2485</v>
      </c>
      <c r="C385" s="15" t="s">
        <v>158</v>
      </c>
      <c r="D385" s="15" t="s">
        <v>2459</v>
      </c>
      <c r="H385" s="15">
        <v>1</v>
      </c>
      <c r="J385" s="15">
        <v>1</v>
      </c>
      <c r="W385" s="15">
        <f t="shared" si="25"/>
        <v>2</v>
      </c>
      <c r="X385" s="15">
        <f t="shared" si="26"/>
        <v>2</v>
      </c>
      <c r="Y385" s="15">
        <f t="shared" si="27"/>
        <v>0</v>
      </c>
      <c r="Z385" s="15">
        <f t="shared" si="28"/>
        <v>0</v>
      </c>
      <c r="AA385" s="15">
        <f t="shared" si="29"/>
        <v>0</v>
      </c>
    </row>
    <row r="386" spans="1:27" s="15" customFormat="1" x14ac:dyDescent="0.2">
      <c r="A386" s="15" t="s">
        <v>87</v>
      </c>
      <c r="B386" s="15" t="s">
        <v>2485</v>
      </c>
      <c r="C386" s="15" t="s">
        <v>162</v>
      </c>
      <c r="D386" s="15" t="s">
        <v>2457</v>
      </c>
      <c r="H386" s="15">
        <v>1</v>
      </c>
      <c r="J386" s="15">
        <v>1</v>
      </c>
      <c r="W386" s="15">
        <f t="shared" si="25"/>
        <v>2</v>
      </c>
      <c r="X386" s="15">
        <f t="shared" si="26"/>
        <v>2</v>
      </c>
      <c r="Y386" s="15">
        <f t="shared" si="27"/>
        <v>0</v>
      </c>
      <c r="Z386" s="15">
        <f t="shared" si="28"/>
        <v>0</v>
      </c>
      <c r="AA386" s="15">
        <f t="shared" si="29"/>
        <v>0</v>
      </c>
    </row>
    <row r="387" spans="1:27" s="15" customFormat="1" x14ac:dyDescent="0.2">
      <c r="A387" s="15" t="s">
        <v>87</v>
      </c>
      <c r="B387" s="15" t="s">
        <v>2485</v>
      </c>
      <c r="C387" s="19" t="s">
        <v>438</v>
      </c>
      <c r="D387" s="19" t="s">
        <v>439</v>
      </c>
      <c r="J387" s="15">
        <v>1</v>
      </c>
      <c r="Q387" s="15">
        <v>1</v>
      </c>
      <c r="W387" s="15">
        <f t="shared" si="25"/>
        <v>2</v>
      </c>
      <c r="X387" s="15">
        <f t="shared" si="26"/>
        <v>1</v>
      </c>
      <c r="Y387" s="15">
        <f t="shared" si="27"/>
        <v>0</v>
      </c>
      <c r="Z387" s="15">
        <f t="shared" si="28"/>
        <v>1</v>
      </c>
      <c r="AA387" s="15">
        <f t="shared" si="29"/>
        <v>0</v>
      </c>
    </row>
    <row r="388" spans="1:27" s="15" customFormat="1" x14ac:dyDescent="0.2">
      <c r="A388" s="15" t="s">
        <v>87</v>
      </c>
      <c r="B388" s="15" t="s">
        <v>2485</v>
      </c>
      <c r="C388" s="19" t="s">
        <v>440</v>
      </c>
      <c r="D388" s="19" t="s">
        <v>441</v>
      </c>
      <c r="H388" s="15">
        <v>1</v>
      </c>
      <c r="J388" s="15">
        <v>1</v>
      </c>
      <c r="W388" s="15">
        <f t="shared" ref="W388:W416" si="30">SUM(H388:V388)</f>
        <v>2</v>
      </c>
      <c r="X388" s="15">
        <f t="shared" ref="X388:X416" si="31">SUM(H388:M388)</f>
        <v>2</v>
      </c>
      <c r="Y388" s="15">
        <f t="shared" ref="Y388:Y416" si="32">SUM(E388:G388)</f>
        <v>0</v>
      </c>
      <c r="Z388" s="15">
        <f t="shared" ref="Z388:Z416" si="33">SUM(N388:R388)</f>
        <v>0</v>
      </c>
      <c r="AA388" s="15">
        <f t="shared" ref="AA388:AA416" si="34">SUM(S388:V388)</f>
        <v>0</v>
      </c>
    </row>
    <row r="389" spans="1:27" s="15" customFormat="1" x14ac:dyDescent="0.2">
      <c r="A389" s="15" t="s">
        <v>87</v>
      </c>
      <c r="B389" s="15" t="s">
        <v>2485</v>
      </c>
      <c r="C389" s="19" t="s">
        <v>442</v>
      </c>
      <c r="D389" s="19" t="s">
        <v>443</v>
      </c>
      <c r="H389" s="15">
        <v>1</v>
      </c>
      <c r="J389" s="15">
        <v>1</v>
      </c>
      <c r="W389" s="15">
        <f t="shared" si="30"/>
        <v>2</v>
      </c>
      <c r="X389" s="15">
        <f t="shared" si="31"/>
        <v>2</v>
      </c>
      <c r="Y389" s="15">
        <f t="shared" si="32"/>
        <v>0</v>
      </c>
      <c r="Z389" s="15">
        <f t="shared" si="33"/>
        <v>0</v>
      </c>
      <c r="AA389" s="15">
        <f t="shared" si="34"/>
        <v>0</v>
      </c>
    </row>
    <row r="390" spans="1:27" s="15" customFormat="1" x14ac:dyDescent="0.2">
      <c r="A390" s="15" t="s">
        <v>87</v>
      </c>
      <c r="B390" s="15" t="s">
        <v>2485</v>
      </c>
      <c r="C390" s="19" t="s">
        <v>444</v>
      </c>
      <c r="D390" s="19" t="s">
        <v>445</v>
      </c>
      <c r="H390" s="15">
        <v>1</v>
      </c>
      <c r="J390" s="15">
        <v>1</v>
      </c>
      <c r="W390" s="15">
        <f t="shared" si="30"/>
        <v>2</v>
      </c>
      <c r="X390" s="15">
        <f t="shared" si="31"/>
        <v>2</v>
      </c>
      <c r="Y390" s="15">
        <f t="shared" si="32"/>
        <v>0</v>
      </c>
      <c r="Z390" s="15">
        <f t="shared" si="33"/>
        <v>0</v>
      </c>
      <c r="AA390" s="15">
        <f t="shared" si="34"/>
        <v>0</v>
      </c>
    </row>
    <row r="391" spans="1:27" s="15" customFormat="1" x14ac:dyDescent="0.2">
      <c r="A391" s="15" t="s">
        <v>87</v>
      </c>
      <c r="B391" s="15" t="s">
        <v>2485</v>
      </c>
      <c r="C391" s="19" t="s">
        <v>446</v>
      </c>
      <c r="D391" s="19" t="s">
        <v>447</v>
      </c>
      <c r="H391" s="15">
        <v>1</v>
      </c>
      <c r="J391" s="15">
        <v>1</v>
      </c>
      <c r="W391" s="15">
        <f t="shared" si="30"/>
        <v>2</v>
      </c>
      <c r="X391" s="15">
        <f t="shared" si="31"/>
        <v>2</v>
      </c>
      <c r="Y391" s="15">
        <f t="shared" si="32"/>
        <v>0</v>
      </c>
      <c r="Z391" s="15">
        <f t="shared" si="33"/>
        <v>0</v>
      </c>
      <c r="AA391" s="15">
        <f t="shared" si="34"/>
        <v>0</v>
      </c>
    </row>
    <row r="392" spans="1:27" s="15" customFormat="1" x14ac:dyDescent="0.2">
      <c r="A392" s="15" t="s">
        <v>87</v>
      </c>
      <c r="B392" s="15" t="s">
        <v>2485</v>
      </c>
      <c r="C392" s="19" t="s">
        <v>448</v>
      </c>
      <c r="D392" s="19" t="s">
        <v>449</v>
      </c>
      <c r="H392" s="15">
        <v>1</v>
      </c>
      <c r="J392" s="15">
        <v>1</v>
      </c>
      <c r="W392" s="15">
        <f t="shared" si="30"/>
        <v>2</v>
      </c>
      <c r="X392" s="15">
        <f t="shared" si="31"/>
        <v>2</v>
      </c>
      <c r="Y392" s="15">
        <f t="shared" si="32"/>
        <v>0</v>
      </c>
      <c r="Z392" s="15">
        <f t="shared" si="33"/>
        <v>0</v>
      </c>
      <c r="AA392" s="15">
        <f t="shared" si="34"/>
        <v>0</v>
      </c>
    </row>
    <row r="393" spans="1:27" s="15" customFormat="1" x14ac:dyDescent="0.2">
      <c r="A393" s="15" t="s">
        <v>87</v>
      </c>
      <c r="B393" s="15" t="s">
        <v>2485</v>
      </c>
      <c r="C393" s="15" t="s">
        <v>165</v>
      </c>
      <c r="D393" s="15" t="s">
        <v>2426</v>
      </c>
      <c r="H393" s="15">
        <v>1</v>
      </c>
      <c r="J393" s="15">
        <v>1</v>
      </c>
      <c r="W393" s="15">
        <f t="shared" si="30"/>
        <v>2</v>
      </c>
      <c r="X393" s="15">
        <f t="shared" si="31"/>
        <v>2</v>
      </c>
      <c r="Y393" s="15">
        <f t="shared" si="32"/>
        <v>0</v>
      </c>
      <c r="Z393" s="15">
        <f t="shared" si="33"/>
        <v>0</v>
      </c>
      <c r="AA393" s="15">
        <f t="shared" si="34"/>
        <v>0</v>
      </c>
    </row>
    <row r="394" spans="1:27" s="15" customFormat="1" x14ac:dyDescent="0.2">
      <c r="A394" s="15" t="s">
        <v>87</v>
      </c>
      <c r="B394" s="15" t="s">
        <v>2485</v>
      </c>
      <c r="C394" s="15" t="s">
        <v>166</v>
      </c>
      <c r="D394" s="15" t="s">
        <v>56</v>
      </c>
      <c r="H394" s="15">
        <v>1</v>
      </c>
      <c r="J394" s="15">
        <v>1</v>
      </c>
      <c r="W394" s="15">
        <f t="shared" si="30"/>
        <v>2</v>
      </c>
      <c r="X394" s="15">
        <f t="shared" si="31"/>
        <v>2</v>
      </c>
      <c r="Y394" s="15">
        <f t="shared" si="32"/>
        <v>0</v>
      </c>
      <c r="Z394" s="15">
        <f t="shared" si="33"/>
        <v>0</v>
      </c>
      <c r="AA394" s="15">
        <f t="shared" si="34"/>
        <v>0</v>
      </c>
    </row>
    <row r="395" spans="1:27" s="15" customFormat="1" x14ac:dyDescent="0.2">
      <c r="A395" s="15" t="s">
        <v>87</v>
      </c>
      <c r="B395" s="15" t="s">
        <v>2485</v>
      </c>
      <c r="C395" s="19" t="s">
        <v>1389</v>
      </c>
      <c r="D395" s="19" t="s">
        <v>2440</v>
      </c>
      <c r="J395" s="15">
        <v>1</v>
      </c>
      <c r="M395" s="15">
        <v>1</v>
      </c>
      <c r="W395" s="15">
        <f t="shared" si="30"/>
        <v>2</v>
      </c>
      <c r="X395" s="15">
        <f t="shared" si="31"/>
        <v>2</v>
      </c>
      <c r="Y395" s="15">
        <f t="shared" si="32"/>
        <v>0</v>
      </c>
      <c r="Z395" s="15">
        <f t="shared" si="33"/>
        <v>0</v>
      </c>
      <c r="AA395" s="15">
        <f t="shared" si="34"/>
        <v>0</v>
      </c>
    </row>
    <row r="396" spans="1:27" s="15" customFormat="1" x14ac:dyDescent="0.2">
      <c r="A396" s="15" t="s">
        <v>87</v>
      </c>
      <c r="B396" s="15" t="s">
        <v>2485</v>
      </c>
      <c r="C396" s="15" t="s">
        <v>168</v>
      </c>
      <c r="D396" s="15" t="s">
        <v>2427</v>
      </c>
      <c r="H396" s="15">
        <v>1</v>
      </c>
      <c r="J396" s="15">
        <v>1</v>
      </c>
      <c r="W396" s="15">
        <f t="shared" si="30"/>
        <v>2</v>
      </c>
      <c r="X396" s="15">
        <f t="shared" si="31"/>
        <v>2</v>
      </c>
      <c r="Y396" s="15">
        <f t="shared" si="32"/>
        <v>0</v>
      </c>
      <c r="Z396" s="15">
        <f t="shared" si="33"/>
        <v>0</v>
      </c>
      <c r="AA396" s="15">
        <f t="shared" si="34"/>
        <v>0</v>
      </c>
    </row>
    <row r="397" spans="1:27" s="15" customFormat="1" x14ac:dyDescent="0.2">
      <c r="A397" s="15" t="s">
        <v>87</v>
      </c>
      <c r="B397" s="15" t="s">
        <v>2485</v>
      </c>
      <c r="C397" s="15" t="s">
        <v>67</v>
      </c>
      <c r="D397" s="15" t="s">
        <v>68</v>
      </c>
      <c r="H397" s="15">
        <v>1</v>
      </c>
      <c r="J397" s="15">
        <v>1</v>
      </c>
      <c r="L397" s="15">
        <v>1</v>
      </c>
      <c r="M397" s="15">
        <v>1</v>
      </c>
      <c r="N397" s="15">
        <v>1</v>
      </c>
      <c r="P397" s="15">
        <v>1</v>
      </c>
      <c r="W397" s="15">
        <f t="shared" si="30"/>
        <v>6</v>
      </c>
      <c r="X397" s="15">
        <f t="shared" si="31"/>
        <v>4</v>
      </c>
      <c r="Y397" s="15">
        <f t="shared" si="32"/>
        <v>0</v>
      </c>
      <c r="Z397" s="15">
        <f t="shared" si="33"/>
        <v>2</v>
      </c>
      <c r="AA397" s="15">
        <f t="shared" si="34"/>
        <v>0</v>
      </c>
    </row>
    <row r="398" spans="1:27" s="15" customFormat="1" x14ac:dyDescent="0.2">
      <c r="A398" s="15" t="s">
        <v>87</v>
      </c>
      <c r="B398" s="15" t="s">
        <v>2485</v>
      </c>
      <c r="C398" s="20" t="s">
        <v>1390</v>
      </c>
      <c r="D398" s="15" t="s">
        <v>2441</v>
      </c>
      <c r="J398" s="15">
        <v>1</v>
      </c>
      <c r="M398" s="15">
        <v>1</v>
      </c>
      <c r="W398" s="15">
        <f t="shared" si="30"/>
        <v>2</v>
      </c>
      <c r="X398" s="15">
        <f t="shared" si="31"/>
        <v>2</v>
      </c>
      <c r="Y398" s="15">
        <f t="shared" si="32"/>
        <v>0</v>
      </c>
      <c r="Z398" s="15">
        <f t="shared" si="33"/>
        <v>0</v>
      </c>
      <c r="AA398" s="15">
        <f t="shared" si="34"/>
        <v>0</v>
      </c>
    </row>
    <row r="399" spans="1:27" s="15" customFormat="1" x14ac:dyDescent="0.2">
      <c r="A399" s="15" t="s">
        <v>87</v>
      </c>
      <c r="B399" s="15" t="s">
        <v>2485</v>
      </c>
      <c r="C399" s="15" t="s">
        <v>169</v>
      </c>
      <c r="D399" s="20" t="s">
        <v>2430</v>
      </c>
      <c r="H399" s="15">
        <v>1</v>
      </c>
      <c r="J399" s="15">
        <v>1</v>
      </c>
      <c r="W399" s="15">
        <f t="shared" si="30"/>
        <v>2</v>
      </c>
      <c r="X399" s="15">
        <f t="shared" si="31"/>
        <v>2</v>
      </c>
      <c r="Y399" s="15">
        <f t="shared" si="32"/>
        <v>0</v>
      </c>
      <c r="Z399" s="15">
        <f t="shared" si="33"/>
        <v>0</v>
      </c>
      <c r="AA399" s="15">
        <f t="shared" si="34"/>
        <v>0</v>
      </c>
    </row>
    <row r="400" spans="1:27" s="15" customFormat="1" x14ac:dyDescent="0.2">
      <c r="A400" s="15" t="s">
        <v>87</v>
      </c>
      <c r="B400" s="15" t="s">
        <v>2485</v>
      </c>
      <c r="C400" s="15" t="s">
        <v>170</v>
      </c>
      <c r="D400" s="20" t="s">
        <v>2431</v>
      </c>
      <c r="H400" s="15">
        <v>1</v>
      </c>
      <c r="J400" s="15">
        <v>1</v>
      </c>
      <c r="W400" s="15">
        <f t="shared" si="30"/>
        <v>2</v>
      </c>
      <c r="X400" s="15">
        <f t="shared" si="31"/>
        <v>2</v>
      </c>
      <c r="Y400" s="15">
        <f t="shared" si="32"/>
        <v>0</v>
      </c>
      <c r="Z400" s="15">
        <f t="shared" si="33"/>
        <v>0</v>
      </c>
      <c r="AA400" s="15">
        <f t="shared" si="34"/>
        <v>0</v>
      </c>
    </row>
    <row r="401" spans="1:27" s="15" customFormat="1" x14ac:dyDescent="0.2">
      <c r="A401" s="15" t="s">
        <v>87</v>
      </c>
      <c r="B401" s="15" t="s">
        <v>2485</v>
      </c>
      <c r="C401" s="20" t="s">
        <v>1378</v>
      </c>
      <c r="D401" s="20" t="s">
        <v>2417</v>
      </c>
      <c r="J401" s="15">
        <v>1</v>
      </c>
      <c r="Q401" s="15">
        <v>1</v>
      </c>
      <c r="W401" s="15">
        <f t="shared" si="30"/>
        <v>2</v>
      </c>
      <c r="X401" s="15">
        <f t="shared" si="31"/>
        <v>1</v>
      </c>
      <c r="Y401" s="15">
        <f t="shared" si="32"/>
        <v>0</v>
      </c>
      <c r="Z401" s="15">
        <f t="shared" si="33"/>
        <v>1</v>
      </c>
      <c r="AA401" s="15">
        <f t="shared" si="34"/>
        <v>0</v>
      </c>
    </row>
    <row r="402" spans="1:27" s="15" customFormat="1" x14ac:dyDescent="0.2">
      <c r="A402" s="15" t="s">
        <v>87</v>
      </c>
      <c r="B402" s="15" t="s">
        <v>2485</v>
      </c>
      <c r="C402" s="20" t="s">
        <v>1379</v>
      </c>
      <c r="D402" s="20" t="s">
        <v>2419</v>
      </c>
      <c r="J402" s="15">
        <v>1</v>
      </c>
      <c r="Q402" s="15">
        <v>1</v>
      </c>
      <c r="W402" s="15">
        <f t="shared" si="30"/>
        <v>2</v>
      </c>
      <c r="X402" s="15">
        <f t="shared" si="31"/>
        <v>1</v>
      </c>
      <c r="Y402" s="15">
        <f t="shared" si="32"/>
        <v>0</v>
      </c>
      <c r="Z402" s="15">
        <f t="shared" si="33"/>
        <v>1</v>
      </c>
      <c r="AA402" s="15">
        <f t="shared" si="34"/>
        <v>0</v>
      </c>
    </row>
    <row r="403" spans="1:27" s="15" customFormat="1" x14ac:dyDescent="0.2">
      <c r="A403" s="15" t="s">
        <v>87</v>
      </c>
      <c r="B403" s="15" t="s">
        <v>2485</v>
      </c>
      <c r="C403" s="15" t="s">
        <v>2520</v>
      </c>
      <c r="D403" s="15" t="s">
        <v>2521</v>
      </c>
      <c r="N403" s="15">
        <v>1</v>
      </c>
      <c r="W403" s="15">
        <f t="shared" si="30"/>
        <v>1</v>
      </c>
      <c r="X403" s="15">
        <f t="shared" si="31"/>
        <v>0</v>
      </c>
      <c r="Y403" s="15">
        <f t="shared" si="32"/>
        <v>0</v>
      </c>
      <c r="Z403" s="15">
        <f t="shared" si="33"/>
        <v>1</v>
      </c>
      <c r="AA403" s="15">
        <f t="shared" si="34"/>
        <v>0</v>
      </c>
    </row>
    <row r="404" spans="1:27" s="15" customFormat="1" x14ac:dyDescent="0.2">
      <c r="A404" s="15" t="s">
        <v>87</v>
      </c>
      <c r="B404" s="15" t="s">
        <v>2485</v>
      </c>
      <c r="C404" s="19" t="s">
        <v>455</v>
      </c>
      <c r="D404" s="19" t="s">
        <v>456</v>
      </c>
      <c r="H404" s="15">
        <v>1</v>
      </c>
      <c r="J404" s="15">
        <v>1</v>
      </c>
      <c r="Q404" s="15">
        <v>1</v>
      </c>
      <c r="W404" s="15">
        <f t="shared" si="30"/>
        <v>3</v>
      </c>
      <c r="X404" s="15">
        <f t="shared" si="31"/>
        <v>2</v>
      </c>
      <c r="Y404" s="15">
        <f t="shared" si="32"/>
        <v>0</v>
      </c>
      <c r="Z404" s="15">
        <f t="shared" si="33"/>
        <v>1</v>
      </c>
      <c r="AA404" s="15">
        <f t="shared" si="34"/>
        <v>0</v>
      </c>
    </row>
    <row r="405" spans="1:27" x14ac:dyDescent="0.2">
      <c r="A405" s="15" t="s">
        <v>87</v>
      </c>
      <c r="B405" s="15" t="s">
        <v>2485</v>
      </c>
      <c r="C405" s="19" t="s">
        <v>457</v>
      </c>
      <c r="D405" s="19" t="s">
        <v>458</v>
      </c>
      <c r="E405" s="15"/>
      <c r="F405" s="15"/>
      <c r="G405" s="15"/>
      <c r="H405" s="15">
        <v>1</v>
      </c>
      <c r="I405" s="15"/>
      <c r="J405" s="15">
        <v>1</v>
      </c>
      <c r="M405" s="15"/>
      <c r="P405" s="15"/>
      <c r="Q405" s="15">
        <v>1</v>
      </c>
      <c r="S405" s="15"/>
      <c r="U405" s="15"/>
      <c r="V405" s="15"/>
      <c r="W405" s="15">
        <f t="shared" si="30"/>
        <v>3</v>
      </c>
      <c r="X405" s="15">
        <f t="shared" si="31"/>
        <v>2</v>
      </c>
      <c r="Y405" s="15">
        <f t="shared" si="32"/>
        <v>0</v>
      </c>
      <c r="Z405" s="15">
        <f t="shared" si="33"/>
        <v>1</v>
      </c>
      <c r="AA405" s="15">
        <f t="shared" si="34"/>
        <v>0</v>
      </c>
    </row>
    <row r="406" spans="1:27" x14ac:dyDescent="0.2">
      <c r="A406" s="15" t="s">
        <v>87</v>
      </c>
      <c r="B406" s="15" t="s">
        <v>2485</v>
      </c>
      <c r="C406" s="15" t="s">
        <v>172</v>
      </c>
      <c r="D406" s="15" t="s">
        <v>2433</v>
      </c>
      <c r="E406" s="15"/>
      <c r="F406" s="15"/>
      <c r="G406" s="15"/>
      <c r="H406" s="15">
        <v>1</v>
      </c>
      <c r="I406" s="15"/>
      <c r="J406" s="15">
        <v>1</v>
      </c>
      <c r="M406" s="15">
        <v>1</v>
      </c>
      <c r="P406" s="15"/>
      <c r="Q406" s="15"/>
      <c r="S406" s="15"/>
      <c r="U406" s="15"/>
      <c r="V406" s="15"/>
      <c r="W406" s="15">
        <f t="shared" si="30"/>
        <v>3</v>
      </c>
      <c r="X406" s="15">
        <f t="shared" si="31"/>
        <v>3</v>
      </c>
      <c r="Y406" s="15">
        <f t="shared" si="32"/>
        <v>0</v>
      </c>
      <c r="Z406" s="15">
        <f t="shared" si="33"/>
        <v>0</v>
      </c>
      <c r="AA406" s="15">
        <f t="shared" si="34"/>
        <v>0</v>
      </c>
    </row>
    <row r="407" spans="1:27" x14ac:dyDescent="0.2">
      <c r="A407" s="15" t="s">
        <v>87</v>
      </c>
      <c r="B407" s="15" t="s">
        <v>2485</v>
      </c>
      <c r="C407" s="19" t="s">
        <v>459</v>
      </c>
      <c r="D407" s="19" t="s">
        <v>460</v>
      </c>
      <c r="E407" s="15"/>
      <c r="F407" s="15"/>
      <c r="G407" s="15"/>
      <c r="H407" s="15">
        <v>1</v>
      </c>
      <c r="I407" s="15"/>
      <c r="J407" s="15">
        <v>1</v>
      </c>
      <c r="M407" s="15"/>
      <c r="P407" s="15"/>
      <c r="Q407" s="15"/>
      <c r="S407" s="15"/>
      <c r="U407" s="15"/>
      <c r="V407" s="15"/>
      <c r="W407" s="15">
        <f t="shared" si="30"/>
        <v>2</v>
      </c>
      <c r="X407" s="15">
        <f t="shared" si="31"/>
        <v>2</v>
      </c>
      <c r="Y407" s="15">
        <f t="shared" si="32"/>
        <v>0</v>
      </c>
      <c r="Z407" s="15">
        <f t="shared" si="33"/>
        <v>0</v>
      </c>
      <c r="AA407" s="15">
        <f t="shared" si="34"/>
        <v>0</v>
      </c>
    </row>
    <row r="408" spans="1:27" x14ac:dyDescent="0.2">
      <c r="A408" s="15" t="s">
        <v>87</v>
      </c>
      <c r="B408" s="15" t="s">
        <v>2485</v>
      </c>
      <c r="C408" s="19" t="s">
        <v>470</v>
      </c>
      <c r="D408" s="19" t="s">
        <v>471</v>
      </c>
      <c r="E408" s="15"/>
      <c r="F408" s="15"/>
      <c r="G408" s="15"/>
      <c r="H408" s="15"/>
      <c r="I408" s="15"/>
      <c r="J408" s="15">
        <v>1</v>
      </c>
      <c r="M408" s="15"/>
      <c r="P408" s="15"/>
      <c r="Q408" s="15">
        <v>1</v>
      </c>
      <c r="S408" s="15"/>
      <c r="U408" s="15"/>
      <c r="V408" s="15"/>
      <c r="W408" s="15">
        <f t="shared" si="30"/>
        <v>2</v>
      </c>
      <c r="X408" s="15">
        <f t="shared" si="31"/>
        <v>1</v>
      </c>
      <c r="Y408" s="15">
        <f t="shared" si="32"/>
        <v>0</v>
      </c>
      <c r="Z408" s="15">
        <f t="shared" si="33"/>
        <v>1</v>
      </c>
      <c r="AA408" s="15">
        <f t="shared" si="34"/>
        <v>0</v>
      </c>
    </row>
    <row r="409" spans="1:27" x14ac:dyDescent="0.2">
      <c r="A409" s="15" t="s">
        <v>87</v>
      </c>
      <c r="B409" s="15" t="s">
        <v>2485</v>
      </c>
      <c r="C409" s="15" t="s">
        <v>176</v>
      </c>
      <c r="D409" s="15" t="s">
        <v>2447</v>
      </c>
      <c r="E409" s="15"/>
      <c r="F409" s="15"/>
      <c r="G409" s="15"/>
      <c r="H409" s="15">
        <v>1</v>
      </c>
      <c r="I409" s="15"/>
      <c r="J409" s="15">
        <v>1</v>
      </c>
      <c r="M409" s="15"/>
      <c r="P409" s="15"/>
      <c r="Q409" s="15"/>
      <c r="S409" s="15"/>
      <c r="U409" s="15"/>
      <c r="V409" s="15"/>
      <c r="W409" s="15">
        <f t="shared" si="30"/>
        <v>2</v>
      </c>
      <c r="X409" s="15">
        <f t="shared" si="31"/>
        <v>2</v>
      </c>
      <c r="Y409" s="15">
        <f t="shared" si="32"/>
        <v>0</v>
      </c>
      <c r="Z409" s="15">
        <f t="shared" si="33"/>
        <v>0</v>
      </c>
      <c r="AA409" s="15">
        <f t="shared" si="34"/>
        <v>0</v>
      </c>
    </row>
    <row r="410" spans="1:27" x14ac:dyDescent="0.2">
      <c r="A410" s="15" t="s">
        <v>87</v>
      </c>
      <c r="B410" s="15" t="s">
        <v>2485</v>
      </c>
      <c r="C410" s="15" t="s">
        <v>178</v>
      </c>
      <c r="D410" s="20" t="s">
        <v>2438</v>
      </c>
      <c r="E410" s="15"/>
      <c r="F410" s="15"/>
      <c r="G410" s="15"/>
      <c r="H410" s="15">
        <v>1</v>
      </c>
      <c r="I410" s="15"/>
      <c r="J410" s="15">
        <v>1</v>
      </c>
      <c r="M410" s="15"/>
      <c r="P410" s="15"/>
      <c r="Q410" s="15"/>
      <c r="S410" s="15"/>
      <c r="U410" s="15"/>
      <c r="V410" s="15"/>
      <c r="W410" s="15">
        <f t="shared" si="30"/>
        <v>2</v>
      </c>
      <c r="X410" s="15">
        <f t="shared" si="31"/>
        <v>2</v>
      </c>
      <c r="Y410" s="15">
        <f t="shared" si="32"/>
        <v>0</v>
      </c>
      <c r="Z410" s="15">
        <f t="shared" si="33"/>
        <v>0</v>
      </c>
      <c r="AA410" s="15">
        <f t="shared" si="34"/>
        <v>0</v>
      </c>
    </row>
    <row r="411" spans="1:27" x14ac:dyDescent="0.2">
      <c r="A411" s="15" t="s">
        <v>87</v>
      </c>
      <c r="B411" s="15" t="s">
        <v>2485</v>
      </c>
      <c r="C411" s="19" t="s">
        <v>1343</v>
      </c>
      <c r="D411" s="20" t="s">
        <v>1344</v>
      </c>
      <c r="E411" s="15"/>
      <c r="F411" s="15"/>
      <c r="G411" s="15"/>
      <c r="H411" s="15"/>
      <c r="I411" s="15"/>
      <c r="J411" s="15">
        <v>1</v>
      </c>
      <c r="M411" s="15"/>
      <c r="P411" s="15"/>
      <c r="Q411" s="15">
        <v>1</v>
      </c>
      <c r="S411" s="15"/>
      <c r="U411" s="15"/>
      <c r="V411" s="15"/>
      <c r="W411" s="15">
        <f t="shared" si="30"/>
        <v>2</v>
      </c>
      <c r="X411" s="15">
        <f t="shared" si="31"/>
        <v>1</v>
      </c>
      <c r="Y411" s="15">
        <f t="shared" si="32"/>
        <v>0</v>
      </c>
      <c r="Z411" s="15">
        <f t="shared" si="33"/>
        <v>1</v>
      </c>
      <c r="AA411" s="15">
        <f t="shared" si="34"/>
        <v>0</v>
      </c>
    </row>
    <row r="412" spans="1:27" x14ac:dyDescent="0.2">
      <c r="A412" s="15" t="s">
        <v>87</v>
      </c>
      <c r="B412" s="15" t="s">
        <v>2485</v>
      </c>
      <c r="C412" s="20" t="s">
        <v>1382</v>
      </c>
      <c r="D412" s="20" t="s">
        <v>2406</v>
      </c>
      <c r="E412" s="15"/>
      <c r="F412" s="15"/>
      <c r="G412" s="15"/>
      <c r="H412" s="15"/>
      <c r="I412" s="15"/>
      <c r="J412" s="15">
        <v>1</v>
      </c>
      <c r="M412" s="15"/>
      <c r="P412" s="15"/>
      <c r="Q412" s="15">
        <v>1</v>
      </c>
      <c r="S412" s="15"/>
      <c r="U412" s="15"/>
      <c r="V412" s="15"/>
      <c r="W412" s="15">
        <f t="shared" si="30"/>
        <v>2</v>
      </c>
      <c r="X412" s="15">
        <f t="shared" si="31"/>
        <v>1</v>
      </c>
      <c r="Y412" s="15">
        <f t="shared" si="32"/>
        <v>0</v>
      </c>
      <c r="Z412" s="15">
        <f t="shared" si="33"/>
        <v>1</v>
      </c>
      <c r="AA412" s="15">
        <f t="shared" si="34"/>
        <v>0</v>
      </c>
    </row>
    <row r="413" spans="1:27" x14ac:dyDescent="0.2">
      <c r="A413" s="15" t="s">
        <v>87</v>
      </c>
      <c r="B413" s="15" t="s">
        <v>2485</v>
      </c>
      <c r="C413" s="15" t="s">
        <v>2325</v>
      </c>
      <c r="D413" s="15" t="s">
        <v>2326</v>
      </c>
      <c r="E413" s="15"/>
      <c r="F413" s="15"/>
      <c r="G413" s="15"/>
      <c r="H413" s="15">
        <v>1</v>
      </c>
      <c r="I413" s="15"/>
      <c r="J413" s="15">
        <v>1</v>
      </c>
      <c r="M413" s="15">
        <v>1</v>
      </c>
      <c r="P413" s="15"/>
      <c r="Q413" s="15"/>
      <c r="S413" s="15"/>
      <c r="T413" s="15">
        <v>1</v>
      </c>
      <c r="U413" s="15"/>
      <c r="V413" s="15"/>
      <c r="W413" s="15">
        <f t="shared" si="30"/>
        <v>4</v>
      </c>
      <c r="X413" s="15">
        <f t="shared" si="31"/>
        <v>3</v>
      </c>
      <c r="Y413" s="15">
        <f t="shared" si="32"/>
        <v>0</v>
      </c>
      <c r="Z413" s="15">
        <f t="shared" si="33"/>
        <v>0</v>
      </c>
      <c r="AA413" s="15">
        <f t="shared" si="34"/>
        <v>1</v>
      </c>
    </row>
    <row r="414" spans="1:27" x14ac:dyDescent="0.2">
      <c r="A414" s="15" t="s">
        <v>87</v>
      </c>
      <c r="B414" s="15" t="s">
        <v>2485</v>
      </c>
      <c r="C414" s="15" t="s">
        <v>180</v>
      </c>
      <c r="D414" s="15" t="s">
        <v>2436</v>
      </c>
      <c r="E414" s="15"/>
      <c r="F414" s="15"/>
      <c r="G414" s="15"/>
      <c r="H414" s="15">
        <v>1</v>
      </c>
      <c r="I414" s="15"/>
      <c r="J414" s="15">
        <v>1</v>
      </c>
      <c r="M414" s="15"/>
      <c r="P414" s="15"/>
      <c r="Q414" s="15"/>
      <c r="S414" s="15"/>
      <c r="U414" s="15"/>
      <c r="V414" s="15"/>
      <c r="W414" s="15">
        <f t="shared" si="30"/>
        <v>2</v>
      </c>
      <c r="X414" s="15">
        <f t="shared" si="31"/>
        <v>2</v>
      </c>
      <c r="Y414" s="15">
        <f t="shared" si="32"/>
        <v>0</v>
      </c>
      <c r="Z414" s="15">
        <f t="shared" si="33"/>
        <v>0</v>
      </c>
      <c r="AA414" s="15">
        <f t="shared" si="34"/>
        <v>0</v>
      </c>
    </row>
    <row r="415" spans="1:27" x14ac:dyDescent="0.2">
      <c r="A415" s="15" t="s">
        <v>87</v>
      </c>
      <c r="B415" s="15" t="s">
        <v>2485</v>
      </c>
      <c r="C415" s="15" t="s">
        <v>71</v>
      </c>
      <c r="D415" s="15" t="s">
        <v>72</v>
      </c>
      <c r="E415" s="15"/>
      <c r="F415" s="15"/>
      <c r="G415" s="15"/>
      <c r="H415" s="15">
        <v>1</v>
      </c>
      <c r="I415" s="15"/>
      <c r="J415" s="15">
        <v>1</v>
      </c>
      <c r="M415" s="15">
        <v>1</v>
      </c>
      <c r="N415" s="15">
        <v>1</v>
      </c>
      <c r="P415" s="15">
        <v>1</v>
      </c>
      <c r="Q415" s="15"/>
      <c r="S415" s="15"/>
      <c r="U415" s="15"/>
      <c r="V415" s="15"/>
      <c r="W415" s="15">
        <f t="shared" si="30"/>
        <v>5</v>
      </c>
      <c r="X415" s="15">
        <f t="shared" si="31"/>
        <v>3</v>
      </c>
      <c r="Y415" s="15">
        <f t="shared" si="32"/>
        <v>0</v>
      </c>
      <c r="Z415" s="15">
        <f t="shared" si="33"/>
        <v>2</v>
      </c>
      <c r="AA415" s="15">
        <f t="shared" si="34"/>
        <v>0</v>
      </c>
    </row>
    <row r="416" spans="1:27" x14ac:dyDescent="0.2">
      <c r="A416" s="15" t="s">
        <v>87</v>
      </c>
      <c r="B416" s="15" t="s">
        <v>2485</v>
      </c>
      <c r="C416" s="19" t="s">
        <v>499</v>
      </c>
      <c r="D416" s="19" t="s">
        <v>500</v>
      </c>
      <c r="E416" s="15"/>
      <c r="F416" s="15"/>
      <c r="G416" s="15"/>
      <c r="H416" s="15"/>
      <c r="I416" s="15"/>
      <c r="J416" s="15">
        <v>1</v>
      </c>
      <c r="M416" s="15"/>
      <c r="P416" s="15"/>
      <c r="Q416" s="15">
        <v>1</v>
      </c>
      <c r="S416" s="15"/>
      <c r="U416" s="15"/>
      <c r="V416" s="15"/>
      <c r="W416" s="15">
        <f t="shared" si="30"/>
        <v>2</v>
      </c>
      <c r="X416" s="15">
        <f t="shared" si="31"/>
        <v>1</v>
      </c>
      <c r="Y416" s="15">
        <f t="shared" si="32"/>
        <v>0</v>
      </c>
      <c r="Z416" s="15">
        <f t="shared" si="33"/>
        <v>1</v>
      </c>
      <c r="AA416" s="15">
        <f t="shared" si="34"/>
        <v>0</v>
      </c>
    </row>
  </sheetData>
  <sheetProtection formatColumns="0" formatRows="0" sort="0" autoFilter="0" pivotTables="0"/>
  <autoFilter ref="A4:AA416">
    <sortState ref="A5:AA417">
      <sortCondition ref="B4:B417"/>
    </sortState>
  </autoFilter>
  <sortState ref="A6:AG1013">
    <sortCondition ref="C6:C1013"/>
  </sortState>
  <dataConsolidate/>
  <mergeCells count="3">
    <mergeCell ref="N3:R3"/>
    <mergeCell ref="S3:V3"/>
    <mergeCell ref="W3:AA3"/>
  </mergeCells>
  <phoneticPr fontId="5" type="noConversion"/>
  <hyperlinks>
    <hyperlink ref="D352" r:id="rId1" display="120068-37-3 "/>
  </hyperlinks>
  <pageMargins left="0.75000000000000011" right="0.75000000000000011" top="1" bottom="1" header="0.5" footer="0.5"/>
  <pageSetup scale="10" orientation="landscape"/>
  <drawing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pageSetUpPr fitToPage="1"/>
  </sheetPr>
  <dimension ref="A1:T1262"/>
  <sheetViews>
    <sheetView zoomScale="125" zoomScaleNormal="125" zoomScalePageLayoutView="125" workbookViewId="0">
      <pane ySplit="3" topLeftCell="A4" activePane="bottomLeft" state="frozen"/>
      <selection pane="bottomLeft" activeCell="B520" sqref="B520"/>
    </sheetView>
  </sheetViews>
  <sheetFormatPr defaultColWidth="9.140625" defaultRowHeight="12.75" x14ac:dyDescent="0.2"/>
  <cols>
    <col min="1" max="1" width="41" style="2" bestFit="1" customWidth="1"/>
    <col min="2" max="2" width="24.140625" style="2" customWidth="1"/>
    <col min="3" max="3" width="37.7109375" style="2" customWidth="1"/>
    <col min="4" max="4" width="14.7109375" style="2" customWidth="1"/>
    <col min="5" max="5" width="20.140625" style="2" bestFit="1" customWidth="1"/>
    <col min="6" max="6" width="6.28515625" style="2" customWidth="1"/>
    <col min="7" max="7" width="15.140625" style="2" customWidth="1"/>
    <col min="8" max="8" width="44.85546875" style="2" customWidth="1"/>
    <col min="9" max="9" width="20" style="2" customWidth="1"/>
    <col min="10" max="10" width="13.42578125" style="2" customWidth="1"/>
    <col min="11" max="11" width="10.85546875" style="2" customWidth="1"/>
    <col min="12" max="12" width="8.140625" style="2" bestFit="1" customWidth="1"/>
    <col min="13" max="13" width="9.42578125" style="2" customWidth="1"/>
    <col min="14" max="14" width="7.85546875" style="2" customWidth="1"/>
    <col min="15" max="15" width="15.140625" style="2" bestFit="1" customWidth="1"/>
    <col min="16" max="16" width="7.28515625" style="2" customWidth="1"/>
    <col min="17" max="17" width="11" style="2" customWidth="1"/>
    <col min="18" max="18" width="12.42578125" style="2" customWidth="1"/>
    <col min="19" max="19" width="8" style="2" bestFit="1" customWidth="1"/>
    <col min="20" max="20" width="30.140625" style="2" bestFit="1" customWidth="1"/>
    <col min="21" max="16384" width="9.140625" style="2"/>
  </cols>
  <sheetData>
    <row r="1" spans="1:20" x14ac:dyDescent="0.2">
      <c r="A1" s="1" t="s">
        <v>2566</v>
      </c>
      <c r="B1" s="1" t="s">
        <v>2567</v>
      </c>
      <c r="H1" s="3"/>
    </row>
    <row r="2" spans="1:20" x14ac:dyDescent="0.2">
      <c r="A2" s="1"/>
      <c r="B2" s="1"/>
      <c r="H2" s="3"/>
    </row>
    <row r="3" spans="1:20" x14ac:dyDescent="0.2">
      <c r="A3" s="6" t="s">
        <v>16</v>
      </c>
      <c r="B3" s="6" t="s">
        <v>1302</v>
      </c>
      <c r="C3" s="6" t="s">
        <v>17</v>
      </c>
      <c r="D3" s="6" t="s">
        <v>21</v>
      </c>
      <c r="E3" s="7" t="s">
        <v>15</v>
      </c>
      <c r="F3" s="7" t="s">
        <v>0</v>
      </c>
      <c r="G3" s="7" t="s">
        <v>1</v>
      </c>
      <c r="H3" s="7" t="s">
        <v>2</v>
      </c>
      <c r="I3" s="7" t="s">
        <v>3</v>
      </c>
      <c r="J3" s="7" t="s">
        <v>4</v>
      </c>
      <c r="K3" s="7" t="s">
        <v>5</v>
      </c>
      <c r="L3" s="7" t="s">
        <v>6</v>
      </c>
      <c r="M3" s="7" t="s">
        <v>7</v>
      </c>
      <c r="N3" s="7" t="s">
        <v>8</v>
      </c>
      <c r="O3" s="7" t="s">
        <v>9</v>
      </c>
      <c r="P3" s="7" t="s">
        <v>10</v>
      </c>
      <c r="Q3" s="7" t="s">
        <v>11</v>
      </c>
      <c r="R3" s="7" t="s">
        <v>12</v>
      </c>
      <c r="S3" s="7" t="s">
        <v>13</v>
      </c>
      <c r="T3" s="8" t="s">
        <v>14</v>
      </c>
    </row>
    <row r="4" spans="1:20" x14ac:dyDescent="0.2">
      <c r="A4" s="9" t="s">
        <v>2291</v>
      </c>
      <c r="B4" s="15" t="s">
        <v>1960</v>
      </c>
      <c r="C4" s="11" t="s">
        <v>1678</v>
      </c>
      <c r="D4" s="11" t="s">
        <v>1773</v>
      </c>
      <c r="E4" s="9" t="s">
        <v>796</v>
      </c>
      <c r="F4" s="9">
        <v>2010</v>
      </c>
      <c r="G4" s="9" t="s">
        <v>1047</v>
      </c>
      <c r="H4" s="9" t="s">
        <v>1048</v>
      </c>
      <c r="I4" s="9" t="s">
        <v>1049</v>
      </c>
      <c r="J4" s="9" t="s">
        <v>537</v>
      </c>
      <c r="K4" s="9">
        <v>44</v>
      </c>
      <c r="L4" s="9">
        <v>20</v>
      </c>
      <c r="M4" s="9" t="s">
        <v>1050</v>
      </c>
      <c r="N4" s="9" t="s">
        <v>982</v>
      </c>
      <c r="O4" s="9" t="s">
        <v>684</v>
      </c>
      <c r="P4" s="9" t="s">
        <v>541</v>
      </c>
      <c r="Q4" s="9" t="s">
        <v>1051</v>
      </c>
      <c r="R4" s="9" t="s">
        <v>1052</v>
      </c>
      <c r="S4" s="9" t="s">
        <v>518</v>
      </c>
      <c r="T4" s="9" t="s">
        <v>1053</v>
      </c>
    </row>
    <row r="5" spans="1:20" x14ac:dyDescent="0.2">
      <c r="A5" s="9" t="s">
        <v>2291</v>
      </c>
      <c r="B5" s="15" t="s">
        <v>1960</v>
      </c>
      <c r="C5" s="11" t="s">
        <v>1678</v>
      </c>
      <c r="D5" s="11" t="s">
        <v>1773</v>
      </c>
      <c r="E5" s="9" t="s">
        <v>796</v>
      </c>
      <c r="F5" s="9">
        <v>2010</v>
      </c>
      <c r="G5" s="9" t="s">
        <v>1047</v>
      </c>
      <c r="H5" s="9" t="s">
        <v>1048</v>
      </c>
      <c r="I5" s="9" t="s">
        <v>1049</v>
      </c>
      <c r="J5" s="9" t="s">
        <v>537</v>
      </c>
      <c r="K5" s="9">
        <v>44</v>
      </c>
      <c r="L5" s="9">
        <v>20</v>
      </c>
      <c r="M5" s="9" t="s">
        <v>1050</v>
      </c>
      <c r="N5" s="9" t="s">
        <v>982</v>
      </c>
      <c r="O5" s="9" t="s">
        <v>684</v>
      </c>
      <c r="P5" s="9" t="s">
        <v>541</v>
      </c>
      <c r="Q5" s="9" t="s">
        <v>1051</v>
      </c>
      <c r="R5" s="9" t="s">
        <v>1052</v>
      </c>
      <c r="S5" s="9" t="s">
        <v>518</v>
      </c>
      <c r="T5" s="9" t="s">
        <v>1053</v>
      </c>
    </row>
    <row r="6" spans="1:20" x14ac:dyDescent="0.2">
      <c r="A6" s="9" t="s">
        <v>2291</v>
      </c>
      <c r="B6" s="15" t="s">
        <v>1960</v>
      </c>
      <c r="C6" s="11" t="s">
        <v>1678</v>
      </c>
      <c r="D6" s="11" t="s">
        <v>1773</v>
      </c>
      <c r="E6" s="9" t="s">
        <v>762</v>
      </c>
      <c r="F6" s="9">
        <v>2009</v>
      </c>
      <c r="G6" s="9" t="s">
        <v>514</v>
      </c>
      <c r="H6" s="9" t="s">
        <v>763</v>
      </c>
      <c r="I6" s="9" t="s">
        <v>764</v>
      </c>
      <c r="J6" s="9" t="s">
        <v>762</v>
      </c>
      <c r="K6" s="9" t="s">
        <v>765</v>
      </c>
      <c r="L6" s="9" t="s">
        <v>56</v>
      </c>
      <c r="M6" s="9" t="s">
        <v>56</v>
      </c>
      <c r="N6" s="9" t="s">
        <v>514</v>
      </c>
      <c r="O6" s="9" t="s">
        <v>684</v>
      </c>
      <c r="P6" s="9" t="s">
        <v>541</v>
      </c>
      <c r="Q6" s="9" t="s">
        <v>766</v>
      </c>
      <c r="R6" s="9" t="s">
        <v>767</v>
      </c>
      <c r="S6" s="9" t="s">
        <v>768</v>
      </c>
      <c r="T6" s="9" t="s">
        <v>769</v>
      </c>
    </row>
    <row r="7" spans="1:20" x14ac:dyDescent="0.2">
      <c r="A7" s="9" t="s">
        <v>2291</v>
      </c>
      <c r="B7" s="15" t="s">
        <v>1960</v>
      </c>
      <c r="C7" s="11" t="s">
        <v>1678</v>
      </c>
      <c r="D7" s="11" t="s">
        <v>1773</v>
      </c>
      <c r="E7" s="9" t="s">
        <v>796</v>
      </c>
      <c r="F7" s="9">
        <v>2010</v>
      </c>
      <c r="G7" s="9" t="s">
        <v>987</v>
      </c>
      <c r="H7" s="9" t="s">
        <v>988</v>
      </c>
      <c r="I7" s="9" t="s">
        <v>989</v>
      </c>
      <c r="J7" s="9" t="s">
        <v>537</v>
      </c>
      <c r="K7" s="9">
        <v>44</v>
      </c>
      <c r="L7" s="9">
        <v>2</v>
      </c>
      <c r="M7" s="9" t="s">
        <v>990</v>
      </c>
      <c r="N7" s="9" t="s">
        <v>855</v>
      </c>
      <c r="O7" s="9" t="s">
        <v>684</v>
      </c>
      <c r="P7" s="9" t="s">
        <v>541</v>
      </c>
      <c r="Q7" s="9" t="s">
        <v>991</v>
      </c>
      <c r="R7" s="9" t="s">
        <v>992</v>
      </c>
      <c r="S7" s="9" t="s">
        <v>518</v>
      </c>
      <c r="T7" s="9" t="s">
        <v>993</v>
      </c>
    </row>
    <row r="8" spans="1:20" x14ac:dyDescent="0.2">
      <c r="A8" s="9" t="s">
        <v>2291</v>
      </c>
      <c r="B8" s="15" t="s">
        <v>1960</v>
      </c>
      <c r="C8" s="11" t="s">
        <v>1740</v>
      </c>
      <c r="D8" s="11" t="s">
        <v>1774</v>
      </c>
      <c r="E8" s="9" t="s">
        <v>796</v>
      </c>
      <c r="F8" s="9">
        <v>2010</v>
      </c>
      <c r="G8" s="9" t="s">
        <v>1047</v>
      </c>
      <c r="H8" s="9" t="s">
        <v>1048</v>
      </c>
      <c r="I8" s="9" t="s">
        <v>1049</v>
      </c>
      <c r="J8" s="9" t="s">
        <v>537</v>
      </c>
      <c r="K8" s="9">
        <v>44</v>
      </c>
      <c r="L8" s="9">
        <v>20</v>
      </c>
      <c r="M8" s="9" t="s">
        <v>1050</v>
      </c>
      <c r="N8" s="9" t="s">
        <v>982</v>
      </c>
      <c r="O8" s="9" t="s">
        <v>684</v>
      </c>
      <c r="P8" s="9" t="s">
        <v>541</v>
      </c>
      <c r="Q8" s="9" t="s">
        <v>1051</v>
      </c>
      <c r="R8" s="9" t="s">
        <v>1052</v>
      </c>
      <c r="S8" s="9" t="s">
        <v>518</v>
      </c>
      <c r="T8" s="9" t="s">
        <v>1053</v>
      </c>
    </row>
    <row r="9" spans="1:20" x14ac:dyDescent="0.2">
      <c r="A9" s="9" t="s">
        <v>2291</v>
      </c>
      <c r="B9" s="15" t="s">
        <v>1960</v>
      </c>
      <c r="C9" s="11" t="s">
        <v>1740</v>
      </c>
      <c r="D9" s="11" t="s">
        <v>1774</v>
      </c>
      <c r="E9" s="9" t="s">
        <v>796</v>
      </c>
      <c r="F9" s="9">
        <v>2010</v>
      </c>
      <c r="G9" s="9" t="s">
        <v>987</v>
      </c>
      <c r="H9" s="9" t="s">
        <v>988</v>
      </c>
      <c r="I9" s="9" t="s">
        <v>989</v>
      </c>
      <c r="J9" s="9" t="s">
        <v>537</v>
      </c>
      <c r="K9" s="9">
        <v>44</v>
      </c>
      <c r="L9" s="9">
        <v>2</v>
      </c>
      <c r="M9" s="9" t="s">
        <v>990</v>
      </c>
      <c r="N9" s="9" t="s">
        <v>855</v>
      </c>
      <c r="O9" s="9" t="s">
        <v>684</v>
      </c>
      <c r="P9" s="9" t="s">
        <v>541</v>
      </c>
      <c r="Q9" s="9" t="s">
        <v>991</v>
      </c>
      <c r="R9" s="9" t="s">
        <v>992</v>
      </c>
      <c r="S9" s="9" t="s">
        <v>518</v>
      </c>
      <c r="T9" s="9" t="s">
        <v>993</v>
      </c>
    </row>
    <row r="10" spans="1:20" x14ac:dyDescent="0.2">
      <c r="A10" s="9" t="s">
        <v>2291</v>
      </c>
      <c r="B10" s="15" t="s">
        <v>1960</v>
      </c>
      <c r="C10" s="11" t="s">
        <v>1740</v>
      </c>
      <c r="D10" s="11" t="s">
        <v>1774</v>
      </c>
      <c r="E10" s="9" t="s">
        <v>796</v>
      </c>
      <c r="F10" s="9">
        <v>2012</v>
      </c>
      <c r="G10" s="9" t="s">
        <v>1244</v>
      </c>
      <c r="H10" s="9" t="s">
        <v>1245</v>
      </c>
      <c r="I10" s="9" t="s">
        <v>904</v>
      </c>
      <c r="J10" s="9" t="s">
        <v>523</v>
      </c>
      <c r="K10" s="9">
        <v>87</v>
      </c>
      <c r="L10" s="9">
        <v>2</v>
      </c>
      <c r="M10" s="9" t="s">
        <v>1246</v>
      </c>
      <c r="N10" s="9" t="s">
        <v>525</v>
      </c>
      <c r="O10" s="9" t="s">
        <v>540</v>
      </c>
      <c r="P10" s="9" t="s">
        <v>541</v>
      </c>
      <c r="Q10" s="9" t="s">
        <v>1247</v>
      </c>
      <c r="R10" s="9" t="s">
        <v>1248</v>
      </c>
      <c r="S10" s="9" t="s">
        <v>518</v>
      </c>
      <c r="T10" s="9" t="s">
        <v>1249</v>
      </c>
    </row>
    <row r="11" spans="1:20" x14ac:dyDescent="0.2">
      <c r="A11" s="9" t="s">
        <v>2291</v>
      </c>
      <c r="B11" s="15" t="s">
        <v>1960</v>
      </c>
      <c r="C11" s="11" t="s">
        <v>1740</v>
      </c>
      <c r="D11" s="11" t="s">
        <v>1774</v>
      </c>
      <c r="E11" s="9" t="s">
        <v>762</v>
      </c>
      <c r="F11" s="9">
        <v>2009</v>
      </c>
      <c r="G11" s="9" t="s">
        <v>514</v>
      </c>
      <c r="H11" s="9" t="s">
        <v>763</v>
      </c>
      <c r="I11" s="9" t="s">
        <v>764</v>
      </c>
      <c r="J11" s="9" t="s">
        <v>762</v>
      </c>
      <c r="K11" s="9" t="s">
        <v>765</v>
      </c>
      <c r="L11" s="9" t="s">
        <v>56</v>
      </c>
      <c r="M11" s="9" t="s">
        <v>56</v>
      </c>
      <c r="N11" s="9" t="s">
        <v>514</v>
      </c>
      <c r="O11" s="9" t="s">
        <v>684</v>
      </c>
      <c r="P11" s="9" t="s">
        <v>541</v>
      </c>
      <c r="Q11" s="9" t="s">
        <v>766</v>
      </c>
      <c r="R11" s="9" t="s">
        <v>767</v>
      </c>
      <c r="S11" s="9" t="s">
        <v>768</v>
      </c>
      <c r="T11" s="9" t="s">
        <v>769</v>
      </c>
    </row>
    <row r="12" spans="1:20" x14ac:dyDescent="0.2">
      <c r="A12" s="9" t="s">
        <v>2291</v>
      </c>
      <c r="B12" s="15" t="s">
        <v>1960</v>
      </c>
      <c r="C12" s="11" t="s">
        <v>1740</v>
      </c>
      <c r="D12" s="11" t="s">
        <v>1774</v>
      </c>
      <c r="E12" s="9" t="s">
        <v>796</v>
      </c>
      <c r="F12" s="9">
        <v>2012</v>
      </c>
      <c r="G12" s="9" t="s">
        <v>1232</v>
      </c>
      <c r="H12" s="9" t="s">
        <v>1233</v>
      </c>
      <c r="I12" s="9" t="s">
        <v>1234</v>
      </c>
      <c r="J12" s="9" t="s">
        <v>837</v>
      </c>
      <c r="K12" s="9" t="s">
        <v>56</v>
      </c>
      <c r="L12" s="9" t="s">
        <v>56</v>
      </c>
      <c r="M12" s="9" t="s">
        <v>56</v>
      </c>
      <c r="N12" s="9" t="s">
        <v>890</v>
      </c>
      <c r="O12" s="9" t="s">
        <v>684</v>
      </c>
      <c r="P12" s="9" t="s">
        <v>541</v>
      </c>
      <c r="Q12" s="9" t="s">
        <v>1235</v>
      </c>
      <c r="R12" s="9" t="s">
        <v>1236</v>
      </c>
      <c r="S12" s="9" t="s">
        <v>518</v>
      </c>
      <c r="T12" s="9" t="s">
        <v>1237</v>
      </c>
    </row>
    <row r="13" spans="1:20" x14ac:dyDescent="0.2">
      <c r="A13" s="9" t="s">
        <v>2291</v>
      </c>
      <c r="B13" s="15" t="s">
        <v>1960</v>
      </c>
      <c r="C13" s="11" t="s">
        <v>1680</v>
      </c>
      <c r="D13" s="9" t="s">
        <v>1959</v>
      </c>
      <c r="E13" s="9" t="s">
        <v>796</v>
      </c>
      <c r="F13" s="9">
        <v>2010</v>
      </c>
      <c r="G13" s="9" t="s">
        <v>1047</v>
      </c>
      <c r="H13" s="9" t="s">
        <v>1048</v>
      </c>
      <c r="I13" s="9" t="s">
        <v>1049</v>
      </c>
      <c r="J13" s="9" t="s">
        <v>537</v>
      </c>
      <c r="K13" s="9">
        <v>44</v>
      </c>
      <c r="L13" s="9">
        <v>20</v>
      </c>
      <c r="M13" s="9" t="s">
        <v>1050</v>
      </c>
      <c r="N13" s="9" t="s">
        <v>982</v>
      </c>
      <c r="O13" s="9" t="s">
        <v>684</v>
      </c>
      <c r="P13" s="9" t="s">
        <v>541</v>
      </c>
      <c r="Q13" s="9" t="s">
        <v>1051</v>
      </c>
      <c r="R13" s="9" t="s">
        <v>1052</v>
      </c>
      <c r="S13" s="9" t="s">
        <v>518</v>
      </c>
      <c r="T13" s="9" t="s">
        <v>1053</v>
      </c>
    </row>
    <row r="14" spans="1:20" x14ac:dyDescent="0.2">
      <c r="A14" s="9" t="s">
        <v>2291</v>
      </c>
      <c r="B14" s="15" t="s">
        <v>1960</v>
      </c>
      <c r="C14" s="11" t="s">
        <v>1680</v>
      </c>
      <c r="D14" s="9" t="s">
        <v>1959</v>
      </c>
      <c r="E14" s="9" t="s">
        <v>762</v>
      </c>
      <c r="F14" s="9">
        <v>2009</v>
      </c>
      <c r="G14" s="9" t="s">
        <v>514</v>
      </c>
      <c r="H14" s="9" t="s">
        <v>763</v>
      </c>
      <c r="I14" s="9" t="s">
        <v>764</v>
      </c>
      <c r="J14" s="9" t="s">
        <v>762</v>
      </c>
      <c r="K14" s="9" t="s">
        <v>765</v>
      </c>
      <c r="L14" s="9" t="s">
        <v>56</v>
      </c>
      <c r="M14" s="9" t="s">
        <v>56</v>
      </c>
      <c r="N14" s="9" t="s">
        <v>514</v>
      </c>
      <c r="O14" s="9" t="s">
        <v>684</v>
      </c>
      <c r="P14" s="9" t="s">
        <v>541</v>
      </c>
      <c r="Q14" s="9" t="s">
        <v>766</v>
      </c>
      <c r="R14" s="9" t="s">
        <v>767</v>
      </c>
      <c r="S14" s="9" t="s">
        <v>768</v>
      </c>
      <c r="T14" s="9" t="s">
        <v>769</v>
      </c>
    </row>
    <row r="15" spans="1:20" x14ac:dyDescent="0.2">
      <c r="A15" s="9" t="s">
        <v>2291</v>
      </c>
      <c r="B15" s="15" t="s">
        <v>1960</v>
      </c>
      <c r="C15" s="11" t="s">
        <v>1742</v>
      </c>
      <c r="D15" s="9" t="s">
        <v>1961</v>
      </c>
      <c r="E15" s="9" t="s">
        <v>796</v>
      </c>
      <c r="F15" s="9">
        <v>2010</v>
      </c>
      <c r="G15" s="9" t="s">
        <v>1047</v>
      </c>
      <c r="H15" s="9" t="s">
        <v>1048</v>
      </c>
      <c r="I15" s="9" t="s">
        <v>1049</v>
      </c>
      <c r="J15" s="9" t="s">
        <v>537</v>
      </c>
      <c r="K15" s="9">
        <v>44</v>
      </c>
      <c r="L15" s="9">
        <v>20</v>
      </c>
      <c r="M15" s="9" t="s">
        <v>1050</v>
      </c>
      <c r="N15" s="9" t="s">
        <v>982</v>
      </c>
      <c r="O15" s="9" t="s">
        <v>684</v>
      </c>
      <c r="P15" s="9" t="s">
        <v>541</v>
      </c>
      <c r="Q15" s="9" t="s">
        <v>1051</v>
      </c>
      <c r="R15" s="9" t="s">
        <v>1052</v>
      </c>
      <c r="S15" s="9" t="s">
        <v>518</v>
      </c>
      <c r="T15" s="9" t="s">
        <v>1053</v>
      </c>
    </row>
    <row r="16" spans="1:20" x14ac:dyDescent="0.2">
      <c r="A16" s="9" t="s">
        <v>2291</v>
      </c>
      <c r="B16" s="15" t="s">
        <v>1960</v>
      </c>
      <c r="C16" s="11" t="s">
        <v>1681</v>
      </c>
      <c r="D16" s="9" t="s">
        <v>1961</v>
      </c>
      <c r="E16" s="9" t="s">
        <v>762</v>
      </c>
      <c r="F16" s="9">
        <v>2009</v>
      </c>
      <c r="G16" s="9" t="s">
        <v>514</v>
      </c>
      <c r="H16" s="9" t="s">
        <v>763</v>
      </c>
      <c r="I16" s="9" t="s">
        <v>764</v>
      </c>
      <c r="J16" s="9" t="s">
        <v>762</v>
      </c>
      <c r="K16" s="9" t="s">
        <v>765</v>
      </c>
      <c r="L16" s="9" t="s">
        <v>56</v>
      </c>
      <c r="M16" s="9" t="s">
        <v>56</v>
      </c>
      <c r="N16" s="9" t="s">
        <v>514</v>
      </c>
      <c r="O16" s="9" t="s">
        <v>684</v>
      </c>
      <c r="P16" s="9" t="s">
        <v>541</v>
      </c>
      <c r="Q16" s="9" t="s">
        <v>766</v>
      </c>
      <c r="R16" s="9" t="s">
        <v>767</v>
      </c>
      <c r="S16" s="9" t="s">
        <v>768</v>
      </c>
      <c r="T16" s="9" t="s">
        <v>769</v>
      </c>
    </row>
    <row r="17" spans="1:20" x14ac:dyDescent="0.2">
      <c r="A17" s="9" t="s">
        <v>2291</v>
      </c>
      <c r="B17" s="15" t="s">
        <v>1960</v>
      </c>
      <c r="C17" s="11" t="s">
        <v>1682</v>
      </c>
      <c r="D17" s="11" t="s">
        <v>1777</v>
      </c>
      <c r="E17" s="9" t="s">
        <v>796</v>
      </c>
      <c r="F17" s="9">
        <v>2010</v>
      </c>
      <c r="G17" s="9" t="s">
        <v>1047</v>
      </c>
      <c r="H17" s="9" t="s">
        <v>1048</v>
      </c>
      <c r="I17" s="9" t="s">
        <v>1049</v>
      </c>
      <c r="J17" s="9" t="s">
        <v>537</v>
      </c>
      <c r="K17" s="9">
        <v>44</v>
      </c>
      <c r="L17" s="9">
        <v>20</v>
      </c>
      <c r="M17" s="9" t="s">
        <v>1050</v>
      </c>
      <c r="N17" s="9" t="s">
        <v>982</v>
      </c>
      <c r="O17" s="9" t="s">
        <v>684</v>
      </c>
      <c r="P17" s="9" t="s">
        <v>541</v>
      </c>
      <c r="Q17" s="9" t="s">
        <v>1051</v>
      </c>
      <c r="R17" s="9" t="s">
        <v>1052</v>
      </c>
      <c r="S17" s="9" t="s">
        <v>518</v>
      </c>
      <c r="T17" s="9" t="s">
        <v>1053</v>
      </c>
    </row>
    <row r="18" spans="1:20" x14ac:dyDescent="0.2">
      <c r="A18" s="9" t="s">
        <v>2291</v>
      </c>
      <c r="B18" s="15" t="s">
        <v>1960</v>
      </c>
      <c r="C18" s="11" t="s">
        <v>1682</v>
      </c>
      <c r="D18" s="11" t="s">
        <v>1777</v>
      </c>
      <c r="E18" s="9" t="s">
        <v>796</v>
      </c>
      <c r="F18" s="9">
        <v>2010</v>
      </c>
      <c r="G18" s="9" t="s">
        <v>987</v>
      </c>
      <c r="H18" s="9" t="s">
        <v>988</v>
      </c>
      <c r="I18" s="9" t="s">
        <v>989</v>
      </c>
      <c r="J18" s="9" t="s">
        <v>537</v>
      </c>
      <c r="K18" s="9">
        <v>44</v>
      </c>
      <c r="L18" s="9">
        <v>2</v>
      </c>
      <c r="M18" s="9" t="s">
        <v>990</v>
      </c>
      <c r="N18" s="9" t="s">
        <v>855</v>
      </c>
      <c r="O18" s="9" t="s">
        <v>684</v>
      </c>
      <c r="P18" s="9" t="s">
        <v>541</v>
      </c>
      <c r="Q18" s="9" t="s">
        <v>991</v>
      </c>
      <c r="R18" s="9" t="s">
        <v>992</v>
      </c>
      <c r="S18" s="9" t="s">
        <v>518</v>
      </c>
      <c r="T18" s="9" t="s">
        <v>993</v>
      </c>
    </row>
    <row r="19" spans="1:20" x14ac:dyDescent="0.2">
      <c r="A19" s="9" t="s">
        <v>2291</v>
      </c>
      <c r="B19" s="15" t="s">
        <v>1960</v>
      </c>
      <c r="C19" s="11" t="s">
        <v>1682</v>
      </c>
      <c r="D19" s="11" t="s">
        <v>1777</v>
      </c>
      <c r="E19" s="9" t="s">
        <v>796</v>
      </c>
      <c r="F19" s="9">
        <v>2011</v>
      </c>
      <c r="G19" s="9" t="s">
        <v>1115</v>
      </c>
      <c r="H19" s="9" t="s">
        <v>1116</v>
      </c>
      <c r="I19" s="9" t="s">
        <v>1117</v>
      </c>
      <c r="J19" s="9" t="s">
        <v>643</v>
      </c>
      <c r="K19" s="9">
        <v>1218</v>
      </c>
      <c r="L19" s="9">
        <v>1</v>
      </c>
      <c r="M19" s="9">
        <v>42644</v>
      </c>
      <c r="N19" s="9" t="s">
        <v>855</v>
      </c>
      <c r="O19" s="9" t="s">
        <v>684</v>
      </c>
      <c r="P19" s="9" t="s">
        <v>541</v>
      </c>
      <c r="Q19" s="9" t="s">
        <v>1118</v>
      </c>
      <c r="R19" s="9" t="s">
        <v>1119</v>
      </c>
      <c r="S19" s="9" t="s">
        <v>518</v>
      </c>
      <c r="T19" s="9" t="s">
        <v>1120</v>
      </c>
    </row>
    <row r="20" spans="1:20" x14ac:dyDescent="0.2">
      <c r="A20" s="9" t="s">
        <v>2291</v>
      </c>
      <c r="B20" s="15" t="s">
        <v>1960</v>
      </c>
      <c r="C20" s="11" t="s">
        <v>1429</v>
      </c>
      <c r="D20" s="11" t="s">
        <v>1600</v>
      </c>
      <c r="E20" s="9" t="s">
        <v>796</v>
      </c>
      <c r="F20" s="9">
        <v>2010</v>
      </c>
      <c r="G20" s="9" t="s">
        <v>1047</v>
      </c>
      <c r="H20" s="9" t="s">
        <v>1048</v>
      </c>
      <c r="I20" s="9" t="s">
        <v>1049</v>
      </c>
      <c r="J20" s="9" t="s">
        <v>537</v>
      </c>
      <c r="K20" s="9">
        <v>44</v>
      </c>
      <c r="L20" s="9">
        <v>20</v>
      </c>
      <c r="M20" s="9" t="s">
        <v>1050</v>
      </c>
      <c r="N20" s="9" t="s">
        <v>982</v>
      </c>
      <c r="O20" s="9" t="s">
        <v>684</v>
      </c>
      <c r="P20" s="9" t="s">
        <v>541</v>
      </c>
      <c r="Q20" s="9" t="s">
        <v>1051</v>
      </c>
      <c r="R20" s="9" t="s">
        <v>1052</v>
      </c>
      <c r="S20" s="9" t="s">
        <v>518</v>
      </c>
      <c r="T20" s="9" t="s">
        <v>1053</v>
      </c>
    </row>
    <row r="21" spans="1:20" x14ac:dyDescent="0.2">
      <c r="A21" s="9" t="s">
        <v>2291</v>
      </c>
      <c r="B21" s="15" t="s">
        <v>1960</v>
      </c>
      <c r="C21" s="11" t="s">
        <v>1429</v>
      </c>
      <c r="D21" s="11" t="s">
        <v>1600</v>
      </c>
      <c r="E21" s="9" t="s">
        <v>520</v>
      </c>
      <c r="F21" s="9">
        <v>2008</v>
      </c>
      <c r="G21" s="9" t="s">
        <v>588</v>
      </c>
      <c r="H21" s="9" t="s">
        <v>589</v>
      </c>
      <c r="I21" s="9" t="s">
        <v>590</v>
      </c>
      <c r="J21" s="9" t="s">
        <v>591</v>
      </c>
      <c r="K21" s="9">
        <v>226</v>
      </c>
      <c r="L21" s="9" t="s">
        <v>592</v>
      </c>
      <c r="M21" s="9" t="s">
        <v>593</v>
      </c>
      <c r="N21" s="9" t="s">
        <v>525</v>
      </c>
      <c r="O21" s="9" t="s">
        <v>583</v>
      </c>
      <c r="P21" s="9" t="s">
        <v>584</v>
      </c>
      <c r="Q21" s="9" t="s">
        <v>594</v>
      </c>
      <c r="R21" s="9" t="s">
        <v>595</v>
      </c>
      <c r="S21" s="9" t="s">
        <v>518</v>
      </c>
      <c r="T21" s="9" t="s">
        <v>596</v>
      </c>
    </row>
    <row r="22" spans="1:20" x14ac:dyDescent="0.2">
      <c r="A22" s="9" t="s">
        <v>2291</v>
      </c>
      <c r="B22" s="15" t="s">
        <v>1960</v>
      </c>
      <c r="C22" s="11" t="s">
        <v>1429</v>
      </c>
      <c r="D22" s="11" t="s">
        <v>1600</v>
      </c>
      <c r="E22" s="9" t="s">
        <v>796</v>
      </c>
      <c r="F22" s="9">
        <v>2010</v>
      </c>
      <c r="G22" s="9" t="s">
        <v>987</v>
      </c>
      <c r="H22" s="9" t="s">
        <v>988</v>
      </c>
      <c r="I22" s="9" t="s">
        <v>989</v>
      </c>
      <c r="J22" s="9" t="s">
        <v>537</v>
      </c>
      <c r="K22" s="9">
        <v>44</v>
      </c>
      <c r="L22" s="9">
        <v>2</v>
      </c>
      <c r="M22" s="9" t="s">
        <v>990</v>
      </c>
      <c r="N22" s="9" t="s">
        <v>855</v>
      </c>
      <c r="O22" s="9" t="s">
        <v>684</v>
      </c>
      <c r="P22" s="9" t="s">
        <v>541</v>
      </c>
      <c r="Q22" s="9" t="s">
        <v>991</v>
      </c>
      <c r="R22" s="9" t="s">
        <v>992</v>
      </c>
      <c r="S22" s="9" t="s">
        <v>518</v>
      </c>
      <c r="T22" s="9" t="s">
        <v>993</v>
      </c>
    </row>
    <row r="23" spans="1:20" x14ac:dyDescent="0.2">
      <c r="A23" s="9" t="s">
        <v>2291</v>
      </c>
      <c r="B23" s="15" t="s">
        <v>1960</v>
      </c>
      <c r="C23" s="11" t="s">
        <v>1599</v>
      </c>
      <c r="D23" s="11" t="s">
        <v>1600</v>
      </c>
      <c r="E23" s="9" t="s">
        <v>520</v>
      </c>
      <c r="F23" s="9">
        <v>2008</v>
      </c>
      <c r="G23" s="9" t="s">
        <v>685</v>
      </c>
      <c r="H23" s="9" t="s">
        <v>686</v>
      </c>
      <c r="I23" s="9" t="s">
        <v>687</v>
      </c>
      <c r="J23" s="9" t="s">
        <v>688</v>
      </c>
      <c r="K23" s="9">
        <v>42</v>
      </c>
      <c r="L23" s="9">
        <v>17</v>
      </c>
      <c r="M23" s="9" t="s">
        <v>689</v>
      </c>
      <c r="N23" s="9" t="s">
        <v>683</v>
      </c>
      <c r="O23" s="9" t="s">
        <v>684</v>
      </c>
      <c r="P23" s="9" t="s">
        <v>541</v>
      </c>
      <c r="Q23" s="9" t="s">
        <v>690</v>
      </c>
      <c r="R23" s="9" t="s">
        <v>691</v>
      </c>
      <c r="S23" s="9" t="s">
        <v>518</v>
      </c>
      <c r="T23" s="9" t="s">
        <v>692</v>
      </c>
    </row>
    <row r="24" spans="1:20" x14ac:dyDescent="0.2">
      <c r="A24" s="9" t="s">
        <v>2291</v>
      </c>
      <c r="B24" s="15" t="s">
        <v>1960</v>
      </c>
      <c r="C24" s="11" t="s">
        <v>1599</v>
      </c>
      <c r="D24" s="11" t="s">
        <v>1600</v>
      </c>
      <c r="E24" s="9" t="s">
        <v>762</v>
      </c>
      <c r="F24" s="9">
        <v>2009</v>
      </c>
      <c r="G24" s="9" t="s">
        <v>514</v>
      </c>
      <c r="H24" s="9" t="s">
        <v>763</v>
      </c>
      <c r="I24" s="9" t="s">
        <v>764</v>
      </c>
      <c r="J24" s="9" t="s">
        <v>762</v>
      </c>
      <c r="K24" s="9" t="s">
        <v>765</v>
      </c>
      <c r="L24" s="9" t="s">
        <v>56</v>
      </c>
      <c r="M24" s="9" t="s">
        <v>56</v>
      </c>
      <c r="N24" s="9" t="s">
        <v>514</v>
      </c>
      <c r="O24" s="9" t="s">
        <v>684</v>
      </c>
      <c r="P24" s="9" t="s">
        <v>541</v>
      </c>
      <c r="Q24" s="9" t="s">
        <v>766</v>
      </c>
      <c r="R24" s="9" t="s">
        <v>767</v>
      </c>
      <c r="S24" s="9" t="s">
        <v>768</v>
      </c>
      <c r="T24" s="9" t="s">
        <v>769</v>
      </c>
    </row>
    <row r="25" spans="1:20" x14ac:dyDescent="0.2">
      <c r="A25" s="9" t="s">
        <v>2291</v>
      </c>
      <c r="B25" s="15" t="s">
        <v>1960</v>
      </c>
      <c r="C25" s="11" t="s">
        <v>1599</v>
      </c>
      <c r="D25" s="11" t="s">
        <v>1600</v>
      </c>
      <c r="E25" s="9" t="s">
        <v>796</v>
      </c>
      <c r="F25" s="9">
        <v>2010</v>
      </c>
      <c r="G25" s="9" t="s">
        <v>941</v>
      </c>
      <c r="H25" s="9" t="s">
        <v>942</v>
      </c>
      <c r="I25" s="9" t="s">
        <v>943</v>
      </c>
      <c r="J25" s="9" t="s">
        <v>837</v>
      </c>
      <c r="K25" s="9">
        <v>6</v>
      </c>
      <c r="L25" s="9">
        <v>4</v>
      </c>
      <c r="M25" s="9" t="s">
        <v>944</v>
      </c>
      <c r="N25" s="9" t="s">
        <v>890</v>
      </c>
      <c r="O25" s="9" t="s">
        <v>516</v>
      </c>
      <c r="P25" s="9" t="s">
        <v>517</v>
      </c>
      <c r="Q25" s="9" t="s">
        <v>945</v>
      </c>
      <c r="R25" s="9" t="s">
        <v>946</v>
      </c>
      <c r="S25" s="9" t="s">
        <v>518</v>
      </c>
      <c r="T25" s="9" t="s">
        <v>947</v>
      </c>
    </row>
    <row r="26" spans="1:20" x14ac:dyDescent="0.2">
      <c r="A26" s="9" t="s">
        <v>2291</v>
      </c>
      <c r="B26" s="15" t="s">
        <v>1960</v>
      </c>
      <c r="C26" s="11" t="s">
        <v>1599</v>
      </c>
      <c r="D26" s="11" t="s">
        <v>1600</v>
      </c>
      <c r="E26" s="9" t="s">
        <v>796</v>
      </c>
      <c r="F26" s="9">
        <v>2012</v>
      </c>
      <c r="G26" s="9" t="s">
        <v>1232</v>
      </c>
      <c r="H26" s="9" t="s">
        <v>1233</v>
      </c>
      <c r="I26" s="9" t="s">
        <v>1234</v>
      </c>
      <c r="J26" s="9" t="s">
        <v>837</v>
      </c>
      <c r="K26" s="9" t="s">
        <v>56</v>
      </c>
      <c r="L26" s="9" t="s">
        <v>56</v>
      </c>
      <c r="M26" s="9" t="s">
        <v>56</v>
      </c>
      <c r="N26" s="9" t="s">
        <v>890</v>
      </c>
      <c r="O26" s="9" t="s">
        <v>684</v>
      </c>
      <c r="P26" s="9" t="s">
        <v>541</v>
      </c>
      <c r="Q26" s="9" t="s">
        <v>1235</v>
      </c>
      <c r="R26" s="9" t="s">
        <v>1236</v>
      </c>
      <c r="S26" s="9" t="s">
        <v>518</v>
      </c>
      <c r="T26" s="9" t="s">
        <v>1237</v>
      </c>
    </row>
    <row r="27" spans="1:20" x14ac:dyDescent="0.2">
      <c r="A27" s="9" t="s">
        <v>2291</v>
      </c>
      <c r="B27" s="15" t="s">
        <v>1960</v>
      </c>
      <c r="C27" s="11" t="s">
        <v>1599</v>
      </c>
      <c r="D27" s="11" t="s">
        <v>1600</v>
      </c>
      <c r="E27" s="9" t="s">
        <v>796</v>
      </c>
      <c r="F27" s="9">
        <v>2012</v>
      </c>
      <c r="G27" s="9" t="s">
        <v>1244</v>
      </c>
      <c r="H27" s="9" t="s">
        <v>1245</v>
      </c>
      <c r="I27" s="9" t="s">
        <v>904</v>
      </c>
      <c r="J27" s="9" t="s">
        <v>523</v>
      </c>
      <c r="K27" s="9">
        <v>87</v>
      </c>
      <c r="L27" s="9">
        <v>2</v>
      </c>
      <c r="M27" s="9" t="s">
        <v>1246</v>
      </c>
      <c r="N27" s="9" t="s">
        <v>525</v>
      </c>
      <c r="O27" s="9" t="s">
        <v>540</v>
      </c>
      <c r="P27" s="9" t="s">
        <v>541</v>
      </c>
      <c r="Q27" s="9" t="s">
        <v>1247</v>
      </c>
      <c r="R27" s="9" t="s">
        <v>1248</v>
      </c>
      <c r="S27" s="9" t="s">
        <v>518</v>
      </c>
      <c r="T27" s="9" t="s">
        <v>1249</v>
      </c>
    </row>
    <row r="28" spans="1:20" x14ac:dyDescent="0.2">
      <c r="A28" s="9" t="s">
        <v>2291</v>
      </c>
      <c r="B28" s="15" t="s">
        <v>1960</v>
      </c>
      <c r="C28" s="11" t="s">
        <v>1744</v>
      </c>
      <c r="D28" s="11" t="s">
        <v>1598</v>
      </c>
      <c r="E28" s="9" t="s">
        <v>796</v>
      </c>
      <c r="F28" s="9">
        <v>2010</v>
      </c>
      <c r="G28" s="9" t="s">
        <v>1047</v>
      </c>
      <c r="H28" s="9" t="s">
        <v>1048</v>
      </c>
      <c r="I28" s="9" t="s">
        <v>1049</v>
      </c>
      <c r="J28" s="9" t="s">
        <v>537</v>
      </c>
      <c r="K28" s="9">
        <v>44</v>
      </c>
      <c r="L28" s="9">
        <v>20</v>
      </c>
      <c r="M28" s="9" t="s">
        <v>1050</v>
      </c>
      <c r="N28" s="9" t="s">
        <v>982</v>
      </c>
      <c r="O28" s="9" t="s">
        <v>684</v>
      </c>
      <c r="P28" s="9" t="s">
        <v>541</v>
      </c>
      <c r="Q28" s="9" t="s">
        <v>1051</v>
      </c>
      <c r="R28" s="9" t="s">
        <v>1052</v>
      </c>
      <c r="S28" s="9" t="s">
        <v>518</v>
      </c>
      <c r="T28" s="9" t="s">
        <v>1053</v>
      </c>
    </row>
    <row r="29" spans="1:20" x14ac:dyDescent="0.2">
      <c r="A29" s="9" t="s">
        <v>2291</v>
      </c>
      <c r="B29" s="15" t="s">
        <v>1960</v>
      </c>
      <c r="C29" s="11" t="s">
        <v>1597</v>
      </c>
      <c r="D29" s="11" t="s">
        <v>1598</v>
      </c>
      <c r="E29" s="9" t="s">
        <v>520</v>
      </c>
      <c r="F29" s="9">
        <v>2008</v>
      </c>
      <c r="G29" s="9" t="s">
        <v>685</v>
      </c>
      <c r="H29" s="9" t="s">
        <v>686</v>
      </c>
      <c r="I29" s="9" t="s">
        <v>687</v>
      </c>
      <c r="J29" s="9" t="s">
        <v>688</v>
      </c>
      <c r="K29" s="9">
        <v>42</v>
      </c>
      <c r="L29" s="9">
        <v>17</v>
      </c>
      <c r="M29" s="9" t="s">
        <v>689</v>
      </c>
      <c r="N29" s="9" t="s">
        <v>683</v>
      </c>
      <c r="O29" s="9" t="s">
        <v>684</v>
      </c>
      <c r="P29" s="9" t="s">
        <v>541</v>
      </c>
      <c r="Q29" s="9" t="s">
        <v>690</v>
      </c>
      <c r="R29" s="9" t="s">
        <v>691</v>
      </c>
      <c r="S29" s="9" t="s">
        <v>518</v>
      </c>
      <c r="T29" s="9" t="s">
        <v>692</v>
      </c>
    </row>
    <row r="30" spans="1:20" x14ac:dyDescent="0.2">
      <c r="A30" s="9" t="s">
        <v>2291</v>
      </c>
      <c r="B30" s="15" t="s">
        <v>1960</v>
      </c>
      <c r="C30" s="11" t="s">
        <v>1597</v>
      </c>
      <c r="D30" s="11" t="s">
        <v>1598</v>
      </c>
      <c r="E30" s="9" t="s">
        <v>762</v>
      </c>
      <c r="F30" s="9">
        <v>2009</v>
      </c>
      <c r="G30" s="9" t="s">
        <v>514</v>
      </c>
      <c r="H30" s="9" t="s">
        <v>763</v>
      </c>
      <c r="I30" s="9" t="s">
        <v>764</v>
      </c>
      <c r="J30" s="9" t="s">
        <v>762</v>
      </c>
      <c r="K30" s="9" t="s">
        <v>765</v>
      </c>
      <c r="L30" s="9" t="s">
        <v>56</v>
      </c>
      <c r="M30" s="9" t="s">
        <v>56</v>
      </c>
      <c r="N30" s="9" t="s">
        <v>514</v>
      </c>
      <c r="O30" s="9" t="s">
        <v>684</v>
      </c>
      <c r="P30" s="9" t="s">
        <v>541</v>
      </c>
      <c r="Q30" s="9" t="s">
        <v>766</v>
      </c>
      <c r="R30" s="9" t="s">
        <v>767</v>
      </c>
      <c r="S30" s="9" t="s">
        <v>768</v>
      </c>
      <c r="T30" s="9" t="s">
        <v>769</v>
      </c>
    </row>
    <row r="31" spans="1:20" x14ac:dyDescent="0.2">
      <c r="A31" s="9" t="s">
        <v>2291</v>
      </c>
      <c r="B31" s="15" t="s">
        <v>1960</v>
      </c>
      <c r="C31" s="11" t="s">
        <v>1597</v>
      </c>
      <c r="D31" s="11" t="s">
        <v>1598</v>
      </c>
      <c r="E31" s="9" t="s">
        <v>796</v>
      </c>
      <c r="F31" s="9">
        <v>2010</v>
      </c>
      <c r="G31" s="9" t="s">
        <v>987</v>
      </c>
      <c r="H31" s="9" t="s">
        <v>988</v>
      </c>
      <c r="I31" s="9" t="s">
        <v>989</v>
      </c>
      <c r="J31" s="9" t="s">
        <v>537</v>
      </c>
      <c r="K31" s="9">
        <v>44</v>
      </c>
      <c r="L31" s="9">
        <v>2</v>
      </c>
      <c r="M31" s="9" t="s">
        <v>990</v>
      </c>
      <c r="N31" s="9" t="s">
        <v>855</v>
      </c>
      <c r="O31" s="9" t="s">
        <v>684</v>
      </c>
      <c r="P31" s="9" t="s">
        <v>541</v>
      </c>
      <c r="Q31" s="9" t="s">
        <v>991</v>
      </c>
      <c r="R31" s="9" t="s">
        <v>992</v>
      </c>
      <c r="S31" s="9" t="s">
        <v>518</v>
      </c>
      <c r="T31" s="9" t="s">
        <v>993</v>
      </c>
    </row>
    <row r="32" spans="1:20" x14ac:dyDescent="0.2">
      <c r="A32" s="9" t="s">
        <v>2291</v>
      </c>
      <c r="B32" s="15" t="s">
        <v>1960</v>
      </c>
      <c r="C32" s="11" t="s">
        <v>1683</v>
      </c>
      <c r="D32" s="9" t="s">
        <v>1964</v>
      </c>
      <c r="E32" s="9" t="s">
        <v>762</v>
      </c>
      <c r="F32" s="9">
        <v>2009</v>
      </c>
      <c r="G32" s="9" t="s">
        <v>514</v>
      </c>
      <c r="H32" s="9" t="s">
        <v>763</v>
      </c>
      <c r="I32" s="9" t="s">
        <v>764</v>
      </c>
      <c r="J32" s="9" t="s">
        <v>762</v>
      </c>
      <c r="K32" s="9" t="s">
        <v>765</v>
      </c>
      <c r="L32" s="9" t="s">
        <v>56</v>
      </c>
      <c r="M32" s="9" t="s">
        <v>56</v>
      </c>
      <c r="N32" s="9" t="s">
        <v>514</v>
      </c>
      <c r="O32" s="9" t="s">
        <v>684</v>
      </c>
      <c r="P32" s="9" t="s">
        <v>541</v>
      </c>
      <c r="Q32" s="9" t="s">
        <v>766</v>
      </c>
      <c r="R32" s="9" t="s">
        <v>767</v>
      </c>
      <c r="S32" s="9" t="s">
        <v>768</v>
      </c>
      <c r="T32" s="9" t="s">
        <v>769</v>
      </c>
    </row>
    <row r="33" spans="1:20" x14ac:dyDescent="0.2">
      <c r="A33" s="9" t="s">
        <v>2291</v>
      </c>
      <c r="B33" s="15" t="s">
        <v>1960</v>
      </c>
      <c r="C33" s="11" t="s">
        <v>1683</v>
      </c>
      <c r="D33" s="9" t="s">
        <v>1964</v>
      </c>
      <c r="E33" s="9" t="s">
        <v>796</v>
      </c>
      <c r="F33" s="9">
        <v>2010</v>
      </c>
      <c r="G33" s="9" t="s">
        <v>1047</v>
      </c>
      <c r="H33" s="9" t="s">
        <v>1048</v>
      </c>
      <c r="I33" s="9" t="s">
        <v>1049</v>
      </c>
      <c r="J33" s="9" t="s">
        <v>537</v>
      </c>
      <c r="K33" s="9">
        <v>44</v>
      </c>
      <c r="L33" s="9">
        <v>20</v>
      </c>
      <c r="M33" s="9" t="s">
        <v>1050</v>
      </c>
      <c r="N33" s="9" t="s">
        <v>982</v>
      </c>
      <c r="O33" s="9" t="s">
        <v>684</v>
      </c>
      <c r="P33" s="9" t="s">
        <v>541</v>
      </c>
      <c r="Q33" s="9" t="s">
        <v>1051</v>
      </c>
      <c r="R33" s="9" t="s">
        <v>1052</v>
      </c>
      <c r="S33" s="9" t="s">
        <v>518</v>
      </c>
      <c r="T33" s="9" t="s">
        <v>1053</v>
      </c>
    </row>
    <row r="34" spans="1:20" x14ac:dyDescent="0.2">
      <c r="A34" s="9" t="s">
        <v>2291</v>
      </c>
      <c r="B34" s="15" t="s">
        <v>1960</v>
      </c>
      <c r="C34" s="11" t="s">
        <v>1807</v>
      </c>
      <c r="D34" s="11" t="s">
        <v>1808</v>
      </c>
      <c r="E34" s="9" t="s">
        <v>796</v>
      </c>
      <c r="F34" s="9">
        <v>2010</v>
      </c>
      <c r="G34" s="9" t="s">
        <v>1063</v>
      </c>
      <c r="H34" s="9" t="s">
        <v>1064</v>
      </c>
      <c r="I34" s="9" t="s">
        <v>1065</v>
      </c>
      <c r="J34" s="9" t="s">
        <v>1066</v>
      </c>
      <c r="K34" s="9">
        <v>59</v>
      </c>
      <c r="L34" s="9">
        <v>3</v>
      </c>
      <c r="M34" s="9" t="s">
        <v>1067</v>
      </c>
      <c r="N34" s="9" t="s">
        <v>1068</v>
      </c>
      <c r="O34" s="9" t="s">
        <v>684</v>
      </c>
      <c r="P34" s="9" t="s">
        <v>541</v>
      </c>
      <c r="Q34" s="9" t="s">
        <v>1069</v>
      </c>
      <c r="R34" s="9" t="s">
        <v>1070</v>
      </c>
      <c r="S34" s="9" t="s">
        <v>518</v>
      </c>
      <c r="T34" s="9" t="s">
        <v>1071</v>
      </c>
    </row>
    <row r="35" spans="1:20" x14ac:dyDescent="0.2">
      <c r="A35" s="9" t="s">
        <v>2291</v>
      </c>
      <c r="B35" s="15" t="s">
        <v>1960</v>
      </c>
      <c r="C35" s="11" t="s">
        <v>1807</v>
      </c>
      <c r="D35" s="11" t="s">
        <v>1808</v>
      </c>
      <c r="E35" s="9" t="s">
        <v>796</v>
      </c>
      <c r="F35" s="9">
        <v>2010</v>
      </c>
      <c r="G35" s="9" t="s">
        <v>1072</v>
      </c>
      <c r="H35" s="9" t="s">
        <v>1073</v>
      </c>
      <c r="I35" s="9" t="s">
        <v>1074</v>
      </c>
      <c r="J35" s="9" t="s">
        <v>1075</v>
      </c>
      <c r="K35" s="9">
        <v>38</v>
      </c>
      <c r="L35" s="9">
        <v>3</v>
      </c>
      <c r="M35" s="9" t="s">
        <v>1076</v>
      </c>
      <c r="N35" s="9" t="s">
        <v>1077</v>
      </c>
      <c r="O35" s="9" t="s">
        <v>684</v>
      </c>
      <c r="P35" s="9" t="s">
        <v>541</v>
      </c>
      <c r="Q35" s="9" t="s">
        <v>1078</v>
      </c>
      <c r="R35" s="9" t="s">
        <v>1079</v>
      </c>
      <c r="S35" s="9" t="s">
        <v>518</v>
      </c>
      <c r="T35" s="9" t="s">
        <v>1080</v>
      </c>
    </row>
    <row r="36" spans="1:20" x14ac:dyDescent="0.2">
      <c r="A36" s="9" t="s">
        <v>2291</v>
      </c>
      <c r="B36" s="15" t="s">
        <v>1960</v>
      </c>
      <c r="C36" s="11" t="s">
        <v>1684</v>
      </c>
      <c r="D36" s="9" t="s">
        <v>1967</v>
      </c>
      <c r="E36" s="9" t="s">
        <v>796</v>
      </c>
      <c r="F36" s="9">
        <v>2010</v>
      </c>
      <c r="G36" s="9" t="s">
        <v>1047</v>
      </c>
      <c r="H36" s="9" t="s">
        <v>1048</v>
      </c>
      <c r="I36" s="9" t="s">
        <v>1049</v>
      </c>
      <c r="J36" s="9" t="s">
        <v>537</v>
      </c>
      <c r="K36" s="9">
        <v>44</v>
      </c>
      <c r="L36" s="9">
        <v>20</v>
      </c>
      <c r="M36" s="9" t="s">
        <v>1050</v>
      </c>
      <c r="N36" s="9" t="s">
        <v>982</v>
      </c>
      <c r="O36" s="9" t="s">
        <v>684</v>
      </c>
      <c r="P36" s="9" t="s">
        <v>541</v>
      </c>
      <c r="Q36" s="9" t="s">
        <v>1051</v>
      </c>
      <c r="R36" s="9" t="s">
        <v>1052</v>
      </c>
      <c r="S36" s="9" t="s">
        <v>518</v>
      </c>
      <c r="T36" s="9" t="s">
        <v>1053</v>
      </c>
    </row>
    <row r="37" spans="1:20" x14ac:dyDescent="0.2">
      <c r="A37" s="9" t="s">
        <v>2291</v>
      </c>
      <c r="B37" s="15" t="s">
        <v>1960</v>
      </c>
      <c r="C37" s="11" t="s">
        <v>1747</v>
      </c>
      <c r="D37" s="9" t="s">
        <v>1972</v>
      </c>
      <c r="E37" s="9" t="s">
        <v>796</v>
      </c>
      <c r="F37" s="9">
        <v>2010</v>
      </c>
      <c r="G37" s="9" t="s">
        <v>1047</v>
      </c>
      <c r="H37" s="9" t="s">
        <v>1048</v>
      </c>
      <c r="I37" s="9" t="s">
        <v>1049</v>
      </c>
      <c r="J37" s="9" t="s">
        <v>537</v>
      </c>
      <c r="K37" s="9">
        <v>44</v>
      </c>
      <c r="L37" s="9">
        <v>20</v>
      </c>
      <c r="M37" s="9" t="s">
        <v>1050</v>
      </c>
      <c r="N37" s="9" t="s">
        <v>982</v>
      </c>
      <c r="O37" s="9" t="s">
        <v>684</v>
      </c>
      <c r="P37" s="9" t="s">
        <v>541</v>
      </c>
      <c r="Q37" s="9" t="s">
        <v>1051</v>
      </c>
      <c r="R37" s="9" t="s">
        <v>1052</v>
      </c>
      <c r="S37" s="9" t="s">
        <v>518</v>
      </c>
      <c r="T37" s="9" t="s">
        <v>1053</v>
      </c>
    </row>
    <row r="38" spans="1:20" x14ac:dyDescent="0.2">
      <c r="A38" s="9" t="s">
        <v>2291</v>
      </c>
      <c r="B38" s="15" t="s">
        <v>1960</v>
      </c>
      <c r="C38" s="11" t="s">
        <v>1747</v>
      </c>
      <c r="D38" s="9" t="s">
        <v>1972</v>
      </c>
      <c r="E38" s="9" t="s">
        <v>796</v>
      </c>
      <c r="F38" s="9">
        <v>2011</v>
      </c>
      <c r="G38" s="9" t="s">
        <v>1115</v>
      </c>
      <c r="H38" s="9" t="s">
        <v>1116</v>
      </c>
      <c r="I38" s="9" t="s">
        <v>1117</v>
      </c>
      <c r="J38" s="9" t="s">
        <v>643</v>
      </c>
      <c r="K38" s="9">
        <v>1218</v>
      </c>
      <c r="L38" s="9">
        <v>1</v>
      </c>
      <c r="M38" s="9">
        <v>42644</v>
      </c>
      <c r="N38" s="9" t="s">
        <v>855</v>
      </c>
      <c r="O38" s="9" t="s">
        <v>684</v>
      </c>
      <c r="P38" s="9" t="s">
        <v>541</v>
      </c>
      <c r="Q38" s="9" t="s">
        <v>1118</v>
      </c>
      <c r="R38" s="9" t="s">
        <v>1119</v>
      </c>
      <c r="S38" s="9" t="s">
        <v>518</v>
      </c>
      <c r="T38" s="9" t="s">
        <v>1120</v>
      </c>
    </row>
    <row r="39" spans="1:20" x14ac:dyDescent="0.2">
      <c r="A39" s="9" t="s">
        <v>2291</v>
      </c>
      <c r="B39" s="15" t="s">
        <v>1960</v>
      </c>
      <c r="C39" s="11" t="s">
        <v>1688</v>
      </c>
      <c r="D39" s="9" t="s">
        <v>1972</v>
      </c>
      <c r="E39" s="9" t="s">
        <v>762</v>
      </c>
      <c r="F39" s="9">
        <v>2009</v>
      </c>
      <c r="G39" s="9" t="s">
        <v>514</v>
      </c>
      <c r="H39" s="9" t="s">
        <v>763</v>
      </c>
      <c r="I39" s="9" t="s">
        <v>764</v>
      </c>
      <c r="J39" s="9" t="s">
        <v>762</v>
      </c>
      <c r="K39" s="9" t="s">
        <v>765</v>
      </c>
      <c r="L39" s="9" t="s">
        <v>56</v>
      </c>
      <c r="M39" s="9" t="s">
        <v>56</v>
      </c>
      <c r="N39" s="9" t="s">
        <v>514</v>
      </c>
      <c r="O39" s="9" t="s">
        <v>684</v>
      </c>
      <c r="P39" s="9" t="s">
        <v>541</v>
      </c>
      <c r="Q39" s="9" t="s">
        <v>766</v>
      </c>
      <c r="R39" s="9" t="s">
        <v>767</v>
      </c>
      <c r="S39" s="9" t="s">
        <v>768</v>
      </c>
      <c r="T39" s="9" t="s">
        <v>769</v>
      </c>
    </row>
    <row r="40" spans="1:20" x14ac:dyDescent="0.2">
      <c r="A40" s="9" t="s">
        <v>2291</v>
      </c>
      <c r="B40" s="15" t="s">
        <v>1960</v>
      </c>
      <c r="C40" s="11" t="s">
        <v>1735</v>
      </c>
      <c r="D40" s="11" t="s">
        <v>1783</v>
      </c>
      <c r="E40" s="9" t="s">
        <v>796</v>
      </c>
      <c r="F40" s="9">
        <v>2010</v>
      </c>
      <c r="G40" s="9" t="s">
        <v>1047</v>
      </c>
      <c r="H40" s="9" t="s">
        <v>1048</v>
      </c>
      <c r="I40" s="9" t="s">
        <v>1049</v>
      </c>
      <c r="J40" s="9" t="s">
        <v>537</v>
      </c>
      <c r="K40" s="9">
        <v>44</v>
      </c>
      <c r="L40" s="9">
        <v>20</v>
      </c>
      <c r="M40" s="9" t="s">
        <v>1050</v>
      </c>
      <c r="N40" s="9" t="s">
        <v>982</v>
      </c>
      <c r="O40" s="9" t="s">
        <v>684</v>
      </c>
      <c r="P40" s="9" t="s">
        <v>541</v>
      </c>
      <c r="Q40" s="9" t="s">
        <v>1051</v>
      </c>
      <c r="R40" s="9" t="s">
        <v>1052</v>
      </c>
      <c r="S40" s="9" t="s">
        <v>518</v>
      </c>
      <c r="T40" s="9" t="s">
        <v>1053</v>
      </c>
    </row>
    <row r="41" spans="1:20" x14ac:dyDescent="0.2">
      <c r="A41" s="9" t="s">
        <v>2291</v>
      </c>
      <c r="B41" s="15" t="s">
        <v>1960</v>
      </c>
      <c r="C41" s="11" t="s">
        <v>1735</v>
      </c>
      <c r="D41" s="11" t="s">
        <v>1783</v>
      </c>
      <c r="E41" s="9" t="s">
        <v>796</v>
      </c>
      <c r="F41" s="9">
        <v>2011</v>
      </c>
      <c r="G41" s="9" t="s">
        <v>1115</v>
      </c>
      <c r="H41" s="9" t="s">
        <v>1116</v>
      </c>
      <c r="I41" s="9" t="s">
        <v>1117</v>
      </c>
      <c r="J41" s="9" t="s">
        <v>643</v>
      </c>
      <c r="K41" s="9">
        <v>1218</v>
      </c>
      <c r="L41" s="9">
        <v>1</v>
      </c>
      <c r="M41" s="9">
        <v>42644</v>
      </c>
      <c r="N41" s="9" t="s">
        <v>855</v>
      </c>
      <c r="O41" s="9" t="s">
        <v>684</v>
      </c>
      <c r="P41" s="9" t="s">
        <v>541</v>
      </c>
      <c r="Q41" s="9" t="s">
        <v>1118</v>
      </c>
      <c r="R41" s="9" t="s">
        <v>1119</v>
      </c>
      <c r="S41" s="9" t="s">
        <v>518</v>
      </c>
      <c r="T41" s="9" t="s">
        <v>1120</v>
      </c>
    </row>
    <row r="42" spans="1:20" x14ac:dyDescent="0.2">
      <c r="A42" s="9" t="s">
        <v>2291</v>
      </c>
      <c r="B42" s="15" t="s">
        <v>1960</v>
      </c>
      <c r="C42" s="11" t="s">
        <v>1664</v>
      </c>
      <c r="D42" s="11" t="s">
        <v>1783</v>
      </c>
      <c r="E42" s="9" t="s">
        <v>796</v>
      </c>
      <c r="F42" s="9">
        <v>2010</v>
      </c>
      <c r="G42" s="9" t="s">
        <v>941</v>
      </c>
      <c r="H42" s="9" t="s">
        <v>942</v>
      </c>
      <c r="I42" s="9" t="s">
        <v>943</v>
      </c>
      <c r="J42" s="9" t="s">
        <v>837</v>
      </c>
      <c r="K42" s="9">
        <v>6</v>
      </c>
      <c r="L42" s="9">
        <v>4</v>
      </c>
      <c r="M42" s="9" t="s">
        <v>944</v>
      </c>
      <c r="N42" s="9" t="s">
        <v>890</v>
      </c>
      <c r="O42" s="9" t="s">
        <v>516</v>
      </c>
      <c r="P42" s="9" t="s">
        <v>517</v>
      </c>
      <c r="Q42" s="9" t="s">
        <v>945</v>
      </c>
      <c r="R42" s="9" t="s">
        <v>946</v>
      </c>
      <c r="S42" s="9" t="s">
        <v>518</v>
      </c>
      <c r="T42" s="9" t="s">
        <v>947</v>
      </c>
    </row>
    <row r="43" spans="1:20" x14ac:dyDescent="0.2">
      <c r="A43" s="9" t="s">
        <v>2291</v>
      </c>
      <c r="B43" s="15" t="s">
        <v>1960</v>
      </c>
      <c r="C43" s="11" t="s">
        <v>1664</v>
      </c>
      <c r="D43" s="11" t="s">
        <v>1783</v>
      </c>
      <c r="E43" s="9" t="s">
        <v>762</v>
      </c>
      <c r="F43" s="9">
        <v>2009</v>
      </c>
      <c r="G43" s="9" t="s">
        <v>514</v>
      </c>
      <c r="H43" s="9" t="s">
        <v>763</v>
      </c>
      <c r="I43" s="9" t="s">
        <v>764</v>
      </c>
      <c r="J43" s="9" t="s">
        <v>762</v>
      </c>
      <c r="K43" s="9" t="s">
        <v>765</v>
      </c>
      <c r="L43" s="9" t="s">
        <v>56</v>
      </c>
      <c r="M43" s="9" t="s">
        <v>56</v>
      </c>
      <c r="N43" s="9" t="s">
        <v>514</v>
      </c>
      <c r="O43" s="9" t="s">
        <v>684</v>
      </c>
      <c r="P43" s="9" t="s">
        <v>541</v>
      </c>
      <c r="Q43" s="9" t="s">
        <v>766</v>
      </c>
      <c r="R43" s="9" t="s">
        <v>767</v>
      </c>
      <c r="S43" s="9" t="s">
        <v>768</v>
      </c>
      <c r="T43" s="9" t="s">
        <v>769</v>
      </c>
    </row>
    <row r="44" spans="1:20" x14ac:dyDescent="0.2">
      <c r="A44" s="9" t="s">
        <v>2291</v>
      </c>
      <c r="B44" s="15" t="s">
        <v>1960</v>
      </c>
      <c r="C44" s="11" t="s">
        <v>1664</v>
      </c>
      <c r="D44" s="11" t="s">
        <v>1783</v>
      </c>
      <c r="E44" s="9" t="s">
        <v>796</v>
      </c>
      <c r="F44" s="9">
        <v>2010</v>
      </c>
      <c r="G44" s="9" t="s">
        <v>987</v>
      </c>
      <c r="H44" s="9" t="s">
        <v>988</v>
      </c>
      <c r="I44" s="9" t="s">
        <v>989</v>
      </c>
      <c r="J44" s="9" t="s">
        <v>537</v>
      </c>
      <c r="K44" s="9">
        <v>44</v>
      </c>
      <c r="L44" s="9">
        <v>2</v>
      </c>
      <c r="M44" s="9" t="s">
        <v>990</v>
      </c>
      <c r="N44" s="9" t="s">
        <v>855</v>
      </c>
      <c r="O44" s="9" t="s">
        <v>684</v>
      </c>
      <c r="P44" s="9" t="s">
        <v>541</v>
      </c>
      <c r="Q44" s="9" t="s">
        <v>991</v>
      </c>
      <c r="R44" s="9" t="s">
        <v>992</v>
      </c>
      <c r="S44" s="9" t="s">
        <v>518</v>
      </c>
      <c r="T44" s="9" t="s">
        <v>993</v>
      </c>
    </row>
    <row r="45" spans="1:20" x14ac:dyDescent="0.2">
      <c r="A45" s="9" t="s">
        <v>2291</v>
      </c>
      <c r="B45" s="15" t="s">
        <v>1960</v>
      </c>
      <c r="C45" s="11" t="s">
        <v>1692</v>
      </c>
      <c r="D45" s="11" t="s">
        <v>1784</v>
      </c>
      <c r="E45" s="9" t="s">
        <v>796</v>
      </c>
      <c r="F45" s="9">
        <v>2010</v>
      </c>
      <c r="G45" s="9" t="s">
        <v>1047</v>
      </c>
      <c r="H45" s="9" t="s">
        <v>1048</v>
      </c>
      <c r="I45" s="9" t="s">
        <v>1049</v>
      </c>
      <c r="J45" s="9" t="s">
        <v>537</v>
      </c>
      <c r="K45" s="9">
        <v>44</v>
      </c>
      <c r="L45" s="9">
        <v>20</v>
      </c>
      <c r="M45" s="9" t="s">
        <v>1050</v>
      </c>
      <c r="N45" s="9" t="s">
        <v>982</v>
      </c>
      <c r="O45" s="9" t="s">
        <v>684</v>
      </c>
      <c r="P45" s="9" t="s">
        <v>541</v>
      </c>
      <c r="Q45" s="9" t="s">
        <v>1051</v>
      </c>
      <c r="R45" s="9" t="s">
        <v>1052</v>
      </c>
      <c r="S45" s="9" t="s">
        <v>518</v>
      </c>
      <c r="T45" s="9" t="s">
        <v>1053</v>
      </c>
    </row>
    <row r="46" spans="1:20" x14ac:dyDescent="0.2">
      <c r="A46" s="9" t="s">
        <v>2291</v>
      </c>
      <c r="B46" s="15" t="s">
        <v>1960</v>
      </c>
      <c r="C46" s="11" t="s">
        <v>1692</v>
      </c>
      <c r="D46" s="11" t="s">
        <v>1784</v>
      </c>
      <c r="E46" s="9" t="s">
        <v>762</v>
      </c>
      <c r="F46" s="9">
        <v>2009</v>
      </c>
      <c r="G46" s="9" t="s">
        <v>514</v>
      </c>
      <c r="H46" s="9" t="s">
        <v>763</v>
      </c>
      <c r="I46" s="9" t="s">
        <v>764</v>
      </c>
      <c r="J46" s="9" t="s">
        <v>762</v>
      </c>
      <c r="K46" s="9" t="s">
        <v>765</v>
      </c>
      <c r="L46" s="9" t="s">
        <v>56</v>
      </c>
      <c r="M46" s="9" t="s">
        <v>56</v>
      </c>
      <c r="N46" s="9" t="s">
        <v>514</v>
      </c>
      <c r="O46" s="9" t="s">
        <v>684</v>
      </c>
      <c r="P46" s="9" t="s">
        <v>541</v>
      </c>
      <c r="Q46" s="9" t="s">
        <v>766</v>
      </c>
      <c r="R46" s="9" t="s">
        <v>767</v>
      </c>
      <c r="S46" s="9" t="s">
        <v>768</v>
      </c>
      <c r="T46" s="9" t="s">
        <v>769</v>
      </c>
    </row>
    <row r="47" spans="1:20" x14ac:dyDescent="0.2">
      <c r="A47" s="9" t="s">
        <v>2291</v>
      </c>
      <c r="B47" s="15" t="s">
        <v>1960</v>
      </c>
      <c r="C47" s="11" t="s">
        <v>1692</v>
      </c>
      <c r="D47" s="11" t="s">
        <v>1784</v>
      </c>
      <c r="E47" s="9" t="s">
        <v>796</v>
      </c>
      <c r="F47" s="9">
        <v>2010</v>
      </c>
      <c r="G47" s="9" t="s">
        <v>987</v>
      </c>
      <c r="H47" s="9" t="s">
        <v>988</v>
      </c>
      <c r="I47" s="9" t="s">
        <v>989</v>
      </c>
      <c r="J47" s="9" t="s">
        <v>537</v>
      </c>
      <c r="K47" s="9">
        <v>44</v>
      </c>
      <c r="L47" s="9">
        <v>2</v>
      </c>
      <c r="M47" s="9" t="s">
        <v>990</v>
      </c>
      <c r="N47" s="9" t="s">
        <v>855</v>
      </c>
      <c r="O47" s="9" t="s">
        <v>684</v>
      </c>
      <c r="P47" s="9" t="s">
        <v>541</v>
      </c>
      <c r="Q47" s="9" t="s">
        <v>991</v>
      </c>
      <c r="R47" s="9" t="s">
        <v>992</v>
      </c>
      <c r="S47" s="9" t="s">
        <v>518</v>
      </c>
      <c r="T47" s="9" t="s">
        <v>993</v>
      </c>
    </row>
    <row r="48" spans="1:20" x14ac:dyDescent="0.2">
      <c r="A48" s="9" t="s">
        <v>2291</v>
      </c>
      <c r="B48" s="15" t="s">
        <v>1960</v>
      </c>
      <c r="C48" s="11" t="s">
        <v>1368</v>
      </c>
      <c r="D48" s="11" t="s">
        <v>1787</v>
      </c>
      <c r="E48" s="9" t="s">
        <v>796</v>
      </c>
      <c r="F48" s="9">
        <v>2011</v>
      </c>
      <c r="G48" s="9" t="s">
        <v>1115</v>
      </c>
      <c r="H48" s="9" t="s">
        <v>1116</v>
      </c>
      <c r="I48" s="9" t="s">
        <v>1117</v>
      </c>
      <c r="J48" s="9" t="s">
        <v>643</v>
      </c>
      <c r="K48" s="9">
        <v>1218</v>
      </c>
      <c r="L48" s="9">
        <v>1</v>
      </c>
      <c r="M48" s="9">
        <v>42644</v>
      </c>
      <c r="N48" s="9" t="s">
        <v>855</v>
      </c>
      <c r="O48" s="9" t="s">
        <v>684</v>
      </c>
      <c r="P48" s="9" t="s">
        <v>541</v>
      </c>
      <c r="Q48" s="9" t="s">
        <v>1118</v>
      </c>
      <c r="R48" s="9" t="s">
        <v>1119</v>
      </c>
      <c r="S48" s="9" t="s">
        <v>518</v>
      </c>
      <c r="T48" s="9" t="s">
        <v>1120</v>
      </c>
    </row>
    <row r="49" spans="1:20" x14ac:dyDescent="0.2">
      <c r="A49" s="9" t="s">
        <v>2291</v>
      </c>
      <c r="B49" s="15" t="s">
        <v>1960</v>
      </c>
      <c r="C49" s="9" t="s">
        <v>1368</v>
      </c>
      <c r="D49" s="11" t="s">
        <v>1787</v>
      </c>
      <c r="E49" s="9" t="s">
        <v>796</v>
      </c>
      <c r="F49" s="9">
        <v>2012</v>
      </c>
      <c r="G49" s="9" t="s">
        <v>1232</v>
      </c>
      <c r="H49" s="9" t="s">
        <v>1233</v>
      </c>
      <c r="I49" s="9" t="s">
        <v>1234</v>
      </c>
      <c r="J49" s="9" t="s">
        <v>837</v>
      </c>
      <c r="K49" s="9" t="s">
        <v>56</v>
      </c>
      <c r="L49" s="9" t="s">
        <v>56</v>
      </c>
      <c r="M49" s="9" t="s">
        <v>56</v>
      </c>
      <c r="N49" s="9" t="s">
        <v>890</v>
      </c>
      <c r="O49" s="9" t="s">
        <v>684</v>
      </c>
      <c r="P49" s="9" t="s">
        <v>541</v>
      </c>
      <c r="Q49" s="9" t="s">
        <v>1235</v>
      </c>
      <c r="R49" s="9" t="s">
        <v>1236</v>
      </c>
      <c r="S49" s="9" t="s">
        <v>518</v>
      </c>
      <c r="T49" s="9" t="s">
        <v>1237</v>
      </c>
    </row>
    <row r="50" spans="1:20" x14ac:dyDescent="0.2">
      <c r="A50" s="9" t="s">
        <v>2291</v>
      </c>
      <c r="B50" s="15" t="s">
        <v>1960</v>
      </c>
      <c r="C50" s="11" t="s">
        <v>1582</v>
      </c>
      <c r="D50" s="11" t="s">
        <v>1787</v>
      </c>
      <c r="E50" s="9" t="s">
        <v>796</v>
      </c>
      <c r="F50" s="9">
        <v>2010</v>
      </c>
      <c r="G50" s="9" t="s">
        <v>941</v>
      </c>
      <c r="H50" s="9" t="s">
        <v>942</v>
      </c>
      <c r="I50" s="9" t="s">
        <v>943</v>
      </c>
      <c r="J50" s="9" t="s">
        <v>837</v>
      </c>
      <c r="K50" s="9">
        <v>6</v>
      </c>
      <c r="L50" s="9">
        <v>4</v>
      </c>
      <c r="M50" s="9" t="s">
        <v>944</v>
      </c>
      <c r="N50" s="9" t="s">
        <v>890</v>
      </c>
      <c r="O50" s="9" t="s">
        <v>516</v>
      </c>
      <c r="P50" s="9" t="s">
        <v>517</v>
      </c>
      <c r="Q50" s="9" t="s">
        <v>945</v>
      </c>
      <c r="R50" s="9" t="s">
        <v>946</v>
      </c>
      <c r="S50" s="9" t="s">
        <v>518</v>
      </c>
      <c r="T50" s="9" t="s">
        <v>947</v>
      </c>
    </row>
    <row r="51" spans="1:20" x14ac:dyDescent="0.2">
      <c r="A51" s="9" t="s">
        <v>2291</v>
      </c>
      <c r="B51" s="15" t="s">
        <v>1960</v>
      </c>
      <c r="C51" s="9" t="s">
        <v>1582</v>
      </c>
      <c r="D51" s="11" t="s">
        <v>1787</v>
      </c>
      <c r="E51" s="9" t="s">
        <v>520</v>
      </c>
      <c r="F51" s="9">
        <v>2008</v>
      </c>
      <c r="G51" s="9" t="s">
        <v>649</v>
      </c>
      <c r="H51" s="9" t="s">
        <v>650</v>
      </c>
      <c r="I51" s="9" t="s">
        <v>651</v>
      </c>
      <c r="J51" s="9" t="s">
        <v>523</v>
      </c>
      <c r="K51" s="9">
        <v>72</v>
      </c>
      <c r="L51" s="9">
        <v>8</v>
      </c>
      <c r="M51" s="9" t="s">
        <v>652</v>
      </c>
      <c r="N51" s="9" t="s">
        <v>525</v>
      </c>
      <c r="O51" s="9" t="s">
        <v>653</v>
      </c>
      <c r="P51" s="9" t="s">
        <v>584</v>
      </c>
      <c r="Q51" s="9" t="s">
        <v>654</v>
      </c>
      <c r="R51" s="9" t="s">
        <v>655</v>
      </c>
      <c r="S51" s="9" t="s">
        <v>518</v>
      </c>
      <c r="T51" s="9" t="s">
        <v>656</v>
      </c>
    </row>
    <row r="52" spans="1:20" x14ac:dyDescent="0.2">
      <c r="A52" s="9" t="s">
        <v>2291</v>
      </c>
      <c r="B52" s="15" t="s">
        <v>1960</v>
      </c>
      <c r="C52" s="9" t="s">
        <v>1582</v>
      </c>
      <c r="D52" s="11" t="s">
        <v>1787</v>
      </c>
      <c r="E52" s="9" t="s">
        <v>796</v>
      </c>
      <c r="F52" s="9">
        <v>2010</v>
      </c>
      <c r="G52" s="9" t="s">
        <v>1047</v>
      </c>
      <c r="H52" s="9" t="s">
        <v>1048</v>
      </c>
      <c r="I52" s="9" t="s">
        <v>1049</v>
      </c>
      <c r="J52" s="9" t="s">
        <v>537</v>
      </c>
      <c r="K52" s="9">
        <v>44</v>
      </c>
      <c r="L52" s="9">
        <v>20</v>
      </c>
      <c r="M52" s="9" t="s">
        <v>1050</v>
      </c>
      <c r="N52" s="9" t="s">
        <v>982</v>
      </c>
      <c r="O52" s="9" t="s">
        <v>684</v>
      </c>
      <c r="P52" s="9" t="s">
        <v>541</v>
      </c>
      <c r="Q52" s="9" t="s">
        <v>1051</v>
      </c>
      <c r="R52" s="9" t="s">
        <v>1052</v>
      </c>
      <c r="S52" s="9" t="s">
        <v>518</v>
      </c>
      <c r="T52" s="9" t="s">
        <v>1053</v>
      </c>
    </row>
    <row r="53" spans="1:20" x14ac:dyDescent="0.2">
      <c r="A53" s="9" t="s">
        <v>2291</v>
      </c>
      <c r="B53" s="15" t="s">
        <v>1960</v>
      </c>
      <c r="C53" s="9" t="s">
        <v>1582</v>
      </c>
      <c r="D53" s="11" t="s">
        <v>1787</v>
      </c>
      <c r="E53" s="9" t="s">
        <v>796</v>
      </c>
      <c r="F53" s="9">
        <v>2010</v>
      </c>
      <c r="G53" s="9" t="s">
        <v>987</v>
      </c>
      <c r="H53" s="9" t="s">
        <v>988</v>
      </c>
      <c r="I53" s="9" t="s">
        <v>989</v>
      </c>
      <c r="J53" s="9" t="s">
        <v>537</v>
      </c>
      <c r="K53" s="9">
        <v>44</v>
      </c>
      <c r="L53" s="9">
        <v>2</v>
      </c>
      <c r="M53" s="9" t="s">
        <v>990</v>
      </c>
      <c r="N53" s="9" t="s">
        <v>855</v>
      </c>
      <c r="O53" s="9" t="s">
        <v>684</v>
      </c>
      <c r="P53" s="9" t="s">
        <v>541</v>
      </c>
      <c r="Q53" s="9" t="s">
        <v>991</v>
      </c>
      <c r="R53" s="9" t="s">
        <v>992</v>
      </c>
      <c r="S53" s="9" t="s">
        <v>518</v>
      </c>
      <c r="T53" s="9" t="s">
        <v>993</v>
      </c>
    </row>
    <row r="54" spans="1:20" x14ac:dyDescent="0.2">
      <c r="A54" s="9" t="s">
        <v>2291</v>
      </c>
      <c r="B54" s="15" t="s">
        <v>1960</v>
      </c>
      <c r="C54" s="9" t="s">
        <v>1582</v>
      </c>
      <c r="D54" s="11" t="s">
        <v>1787</v>
      </c>
      <c r="E54" s="9" t="s">
        <v>796</v>
      </c>
      <c r="F54" s="9">
        <v>2010</v>
      </c>
      <c r="G54" s="9" t="s">
        <v>1072</v>
      </c>
      <c r="H54" s="9" t="s">
        <v>1073</v>
      </c>
      <c r="I54" s="9" t="s">
        <v>1074</v>
      </c>
      <c r="J54" s="9" t="s">
        <v>1075</v>
      </c>
      <c r="K54" s="9">
        <v>38</v>
      </c>
      <c r="L54" s="9">
        <v>3</v>
      </c>
      <c r="M54" s="9" t="s">
        <v>1076</v>
      </c>
      <c r="N54" s="9" t="s">
        <v>1077</v>
      </c>
      <c r="O54" s="9" t="s">
        <v>684</v>
      </c>
      <c r="P54" s="9" t="s">
        <v>541</v>
      </c>
      <c r="Q54" s="9" t="s">
        <v>1078</v>
      </c>
      <c r="R54" s="9" t="s">
        <v>1079</v>
      </c>
      <c r="S54" s="9" t="s">
        <v>518</v>
      </c>
      <c r="T54" s="9" t="s">
        <v>1080</v>
      </c>
    </row>
    <row r="55" spans="1:20" x14ac:dyDescent="0.2">
      <c r="A55" s="9" t="s">
        <v>2291</v>
      </c>
      <c r="B55" s="15" t="s">
        <v>1960</v>
      </c>
      <c r="C55" s="11" t="s">
        <v>1665</v>
      </c>
      <c r="D55" s="11" t="s">
        <v>1787</v>
      </c>
      <c r="E55" s="9" t="s">
        <v>762</v>
      </c>
      <c r="F55" s="9">
        <v>2009</v>
      </c>
      <c r="G55" s="9" t="s">
        <v>514</v>
      </c>
      <c r="H55" s="9" t="s">
        <v>763</v>
      </c>
      <c r="I55" s="9" t="s">
        <v>764</v>
      </c>
      <c r="J55" s="9" t="s">
        <v>762</v>
      </c>
      <c r="K55" s="9" t="s">
        <v>765</v>
      </c>
      <c r="L55" s="9" t="s">
        <v>56</v>
      </c>
      <c r="M55" s="9" t="s">
        <v>56</v>
      </c>
      <c r="N55" s="9" t="s">
        <v>514</v>
      </c>
      <c r="O55" s="9" t="s">
        <v>684</v>
      </c>
      <c r="P55" s="9" t="s">
        <v>541</v>
      </c>
      <c r="Q55" s="9" t="s">
        <v>766</v>
      </c>
      <c r="R55" s="9" t="s">
        <v>767</v>
      </c>
      <c r="S55" s="9" t="s">
        <v>768</v>
      </c>
      <c r="T55" s="9" t="s">
        <v>769</v>
      </c>
    </row>
    <row r="56" spans="1:20" x14ac:dyDescent="0.2">
      <c r="A56" s="9" t="s">
        <v>2291</v>
      </c>
      <c r="B56" s="15" t="s">
        <v>1960</v>
      </c>
      <c r="C56" s="11" t="s">
        <v>1693</v>
      </c>
      <c r="D56" s="28" t="s">
        <v>2296</v>
      </c>
      <c r="E56" s="9" t="s">
        <v>796</v>
      </c>
      <c r="F56" s="9">
        <v>2010</v>
      </c>
      <c r="G56" s="9" t="s">
        <v>1047</v>
      </c>
      <c r="H56" s="9" t="s">
        <v>1048</v>
      </c>
      <c r="I56" s="9" t="s">
        <v>1049</v>
      </c>
      <c r="J56" s="9" t="s">
        <v>537</v>
      </c>
      <c r="K56" s="9">
        <v>44</v>
      </c>
      <c r="L56" s="9">
        <v>20</v>
      </c>
      <c r="M56" s="9" t="s">
        <v>1050</v>
      </c>
      <c r="N56" s="9" t="s">
        <v>982</v>
      </c>
      <c r="O56" s="9" t="s">
        <v>684</v>
      </c>
      <c r="P56" s="9" t="s">
        <v>541</v>
      </c>
      <c r="Q56" s="9" t="s">
        <v>1051</v>
      </c>
      <c r="R56" s="9" t="s">
        <v>1052</v>
      </c>
      <c r="S56" s="9" t="s">
        <v>518</v>
      </c>
      <c r="T56" s="9" t="s">
        <v>1053</v>
      </c>
    </row>
    <row r="57" spans="1:20" x14ac:dyDescent="0.2">
      <c r="A57" s="9" t="s">
        <v>2291</v>
      </c>
      <c r="B57" s="15" t="s">
        <v>1960</v>
      </c>
      <c r="C57" s="11" t="s">
        <v>1693</v>
      </c>
      <c r="D57" s="28" t="s">
        <v>2296</v>
      </c>
      <c r="E57" s="9" t="s">
        <v>762</v>
      </c>
      <c r="F57" s="9">
        <v>2009</v>
      </c>
      <c r="G57" s="9" t="s">
        <v>514</v>
      </c>
      <c r="H57" s="9" t="s">
        <v>763</v>
      </c>
      <c r="I57" s="9" t="s">
        <v>764</v>
      </c>
      <c r="J57" s="9" t="s">
        <v>762</v>
      </c>
      <c r="K57" s="9" t="s">
        <v>765</v>
      </c>
      <c r="L57" s="9" t="s">
        <v>56</v>
      </c>
      <c r="M57" s="9" t="s">
        <v>56</v>
      </c>
      <c r="N57" s="9" t="s">
        <v>514</v>
      </c>
      <c r="O57" s="9" t="s">
        <v>684</v>
      </c>
      <c r="P57" s="9" t="s">
        <v>541</v>
      </c>
      <c r="Q57" s="9" t="s">
        <v>766</v>
      </c>
      <c r="R57" s="9" t="s">
        <v>767</v>
      </c>
      <c r="S57" s="9" t="s">
        <v>768</v>
      </c>
      <c r="T57" s="9" t="s">
        <v>769</v>
      </c>
    </row>
    <row r="58" spans="1:20" x14ac:dyDescent="0.2">
      <c r="A58" s="9" t="s">
        <v>2291</v>
      </c>
      <c r="B58" s="15" t="s">
        <v>1960</v>
      </c>
      <c r="C58" s="11" t="s">
        <v>1749</v>
      </c>
      <c r="D58" s="11" t="s">
        <v>1791</v>
      </c>
      <c r="E58" s="9" t="s">
        <v>796</v>
      </c>
      <c r="F58" s="9">
        <v>2010</v>
      </c>
      <c r="G58" s="9" t="s">
        <v>1047</v>
      </c>
      <c r="H58" s="9" t="s">
        <v>1048</v>
      </c>
      <c r="I58" s="9" t="s">
        <v>1049</v>
      </c>
      <c r="J58" s="9" t="s">
        <v>537</v>
      </c>
      <c r="K58" s="9">
        <v>44</v>
      </c>
      <c r="L58" s="9">
        <v>20</v>
      </c>
      <c r="M58" s="9" t="s">
        <v>1050</v>
      </c>
      <c r="N58" s="9" t="s">
        <v>982</v>
      </c>
      <c r="O58" s="9" t="s">
        <v>684</v>
      </c>
      <c r="P58" s="9" t="s">
        <v>541</v>
      </c>
      <c r="Q58" s="9" t="s">
        <v>1051</v>
      </c>
      <c r="R58" s="9" t="s">
        <v>1052</v>
      </c>
      <c r="S58" s="9" t="s">
        <v>518</v>
      </c>
      <c r="T58" s="9" t="s">
        <v>1053</v>
      </c>
    </row>
    <row r="59" spans="1:20" x14ac:dyDescent="0.2">
      <c r="A59" s="9" t="s">
        <v>2291</v>
      </c>
      <c r="B59" s="15" t="s">
        <v>1960</v>
      </c>
      <c r="C59" s="11" t="s">
        <v>1749</v>
      </c>
      <c r="D59" s="11" t="s">
        <v>1791</v>
      </c>
      <c r="E59" s="9" t="s">
        <v>796</v>
      </c>
      <c r="F59" s="9">
        <v>2010</v>
      </c>
      <c r="G59" s="9" t="s">
        <v>987</v>
      </c>
      <c r="H59" s="9" t="s">
        <v>988</v>
      </c>
      <c r="I59" s="9" t="s">
        <v>989</v>
      </c>
      <c r="J59" s="9" t="s">
        <v>537</v>
      </c>
      <c r="K59" s="9">
        <v>44</v>
      </c>
      <c r="L59" s="9">
        <v>2</v>
      </c>
      <c r="M59" s="9" t="s">
        <v>990</v>
      </c>
      <c r="N59" s="9" t="s">
        <v>855</v>
      </c>
      <c r="O59" s="9" t="s">
        <v>684</v>
      </c>
      <c r="P59" s="9" t="s">
        <v>541</v>
      </c>
      <c r="Q59" s="9" t="s">
        <v>991</v>
      </c>
      <c r="R59" s="9" t="s">
        <v>992</v>
      </c>
      <c r="S59" s="9" t="s">
        <v>518</v>
      </c>
      <c r="T59" s="9" t="s">
        <v>993</v>
      </c>
    </row>
    <row r="60" spans="1:20" x14ac:dyDescent="0.2">
      <c r="A60" s="9" t="s">
        <v>2291</v>
      </c>
      <c r="B60" s="15" t="s">
        <v>1960</v>
      </c>
      <c r="C60" s="11" t="s">
        <v>1695</v>
      </c>
      <c r="D60" s="11" t="s">
        <v>1791</v>
      </c>
      <c r="E60" s="9" t="s">
        <v>762</v>
      </c>
      <c r="F60" s="9">
        <v>2009</v>
      </c>
      <c r="G60" s="9" t="s">
        <v>514</v>
      </c>
      <c r="H60" s="9" t="s">
        <v>763</v>
      </c>
      <c r="I60" s="9" t="s">
        <v>764</v>
      </c>
      <c r="J60" s="9" t="s">
        <v>762</v>
      </c>
      <c r="K60" s="9" t="s">
        <v>765</v>
      </c>
      <c r="L60" s="9" t="s">
        <v>56</v>
      </c>
      <c r="M60" s="9" t="s">
        <v>56</v>
      </c>
      <c r="N60" s="9" t="s">
        <v>514</v>
      </c>
      <c r="O60" s="9" t="s">
        <v>684</v>
      </c>
      <c r="P60" s="9" t="s">
        <v>541</v>
      </c>
      <c r="Q60" s="9" t="s">
        <v>766</v>
      </c>
      <c r="R60" s="9" t="s">
        <v>767</v>
      </c>
      <c r="S60" s="9" t="s">
        <v>768</v>
      </c>
      <c r="T60" s="9" t="s">
        <v>769</v>
      </c>
    </row>
    <row r="61" spans="1:20" x14ac:dyDescent="0.2">
      <c r="A61" s="9" t="s">
        <v>2291</v>
      </c>
      <c r="B61" s="15" t="s">
        <v>1960</v>
      </c>
      <c r="C61" s="11" t="s">
        <v>1750</v>
      </c>
      <c r="D61" s="9" t="s">
        <v>2030</v>
      </c>
      <c r="E61" s="9" t="s">
        <v>796</v>
      </c>
      <c r="F61" s="9">
        <v>2010</v>
      </c>
      <c r="G61" s="9" t="s">
        <v>1047</v>
      </c>
      <c r="H61" s="9" t="s">
        <v>1048</v>
      </c>
      <c r="I61" s="9" t="s">
        <v>1049</v>
      </c>
      <c r="J61" s="9" t="s">
        <v>537</v>
      </c>
      <c r="K61" s="9">
        <v>44</v>
      </c>
      <c r="L61" s="9">
        <v>20</v>
      </c>
      <c r="M61" s="9" t="s">
        <v>1050</v>
      </c>
      <c r="N61" s="9" t="s">
        <v>982</v>
      </c>
      <c r="O61" s="9" t="s">
        <v>684</v>
      </c>
      <c r="P61" s="9" t="s">
        <v>541</v>
      </c>
      <c r="Q61" s="9" t="s">
        <v>1051</v>
      </c>
      <c r="R61" s="9" t="s">
        <v>1052</v>
      </c>
      <c r="S61" s="9" t="s">
        <v>518</v>
      </c>
      <c r="T61" s="9" t="s">
        <v>1053</v>
      </c>
    </row>
    <row r="62" spans="1:20" x14ac:dyDescent="0.2">
      <c r="A62" s="9" t="s">
        <v>2291</v>
      </c>
      <c r="B62" s="15" t="s">
        <v>1960</v>
      </c>
      <c r="C62" s="11" t="s">
        <v>1750</v>
      </c>
      <c r="D62" s="9" t="s">
        <v>2030</v>
      </c>
      <c r="E62" s="9" t="s">
        <v>796</v>
      </c>
      <c r="F62" s="9">
        <v>2011</v>
      </c>
      <c r="G62" s="9" t="s">
        <v>1115</v>
      </c>
      <c r="H62" s="9" t="s">
        <v>1116</v>
      </c>
      <c r="I62" s="9" t="s">
        <v>1117</v>
      </c>
      <c r="J62" s="9" t="s">
        <v>643</v>
      </c>
      <c r="K62" s="9">
        <v>1218</v>
      </c>
      <c r="L62" s="9">
        <v>1</v>
      </c>
      <c r="M62" s="9">
        <v>42644</v>
      </c>
      <c r="N62" s="9" t="s">
        <v>855</v>
      </c>
      <c r="O62" s="9" t="s">
        <v>684</v>
      </c>
      <c r="P62" s="9" t="s">
        <v>541</v>
      </c>
      <c r="Q62" s="9" t="s">
        <v>1118</v>
      </c>
      <c r="R62" s="9" t="s">
        <v>1119</v>
      </c>
      <c r="S62" s="9" t="s">
        <v>518</v>
      </c>
      <c r="T62" s="9" t="s">
        <v>1120</v>
      </c>
    </row>
    <row r="63" spans="1:20" x14ac:dyDescent="0.2">
      <c r="A63" s="9" t="s">
        <v>2291</v>
      </c>
      <c r="B63" s="15" t="s">
        <v>1960</v>
      </c>
      <c r="C63" s="11" t="s">
        <v>1696</v>
      </c>
      <c r="D63" s="9" t="s">
        <v>2030</v>
      </c>
      <c r="E63" s="9" t="s">
        <v>762</v>
      </c>
      <c r="F63" s="9">
        <v>2009</v>
      </c>
      <c r="G63" s="9" t="s">
        <v>514</v>
      </c>
      <c r="H63" s="9" t="s">
        <v>763</v>
      </c>
      <c r="I63" s="9" t="s">
        <v>764</v>
      </c>
      <c r="J63" s="9" t="s">
        <v>762</v>
      </c>
      <c r="K63" s="9" t="s">
        <v>765</v>
      </c>
      <c r="L63" s="9" t="s">
        <v>56</v>
      </c>
      <c r="M63" s="9" t="s">
        <v>56</v>
      </c>
      <c r="N63" s="9" t="s">
        <v>514</v>
      </c>
      <c r="O63" s="9" t="s">
        <v>684</v>
      </c>
      <c r="P63" s="9" t="s">
        <v>541</v>
      </c>
      <c r="Q63" s="9" t="s">
        <v>766</v>
      </c>
      <c r="R63" s="9" t="s">
        <v>767</v>
      </c>
      <c r="S63" s="9" t="s">
        <v>768</v>
      </c>
      <c r="T63" s="9" t="s">
        <v>769</v>
      </c>
    </row>
    <row r="64" spans="1:20" x14ac:dyDescent="0.2">
      <c r="A64" s="9" t="s">
        <v>2291</v>
      </c>
      <c r="B64" s="15" t="s">
        <v>1960</v>
      </c>
      <c r="C64" s="11" t="s">
        <v>1697</v>
      </c>
      <c r="D64" s="11" t="s">
        <v>1792</v>
      </c>
      <c r="E64" s="9" t="s">
        <v>796</v>
      </c>
      <c r="F64" s="9">
        <v>2010</v>
      </c>
      <c r="G64" s="9" t="s">
        <v>1047</v>
      </c>
      <c r="H64" s="9" t="s">
        <v>1048</v>
      </c>
      <c r="I64" s="9" t="s">
        <v>1049</v>
      </c>
      <c r="J64" s="9" t="s">
        <v>537</v>
      </c>
      <c r="K64" s="9">
        <v>44</v>
      </c>
      <c r="L64" s="9">
        <v>20</v>
      </c>
      <c r="M64" s="9" t="s">
        <v>1050</v>
      </c>
      <c r="N64" s="9" t="s">
        <v>982</v>
      </c>
      <c r="O64" s="9" t="s">
        <v>684</v>
      </c>
      <c r="P64" s="9" t="s">
        <v>541</v>
      </c>
      <c r="Q64" s="9" t="s">
        <v>1051</v>
      </c>
      <c r="R64" s="9" t="s">
        <v>1052</v>
      </c>
      <c r="S64" s="9" t="s">
        <v>518</v>
      </c>
      <c r="T64" s="9" t="s">
        <v>1053</v>
      </c>
    </row>
    <row r="65" spans="1:20" x14ac:dyDescent="0.2">
      <c r="A65" s="9" t="s">
        <v>2291</v>
      </c>
      <c r="B65" s="15" t="s">
        <v>1960</v>
      </c>
      <c r="C65" s="11" t="s">
        <v>1697</v>
      </c>
      <c r="D65" s="11" t="s">
        <v>1792</v>
      </c>
      <c r="E65" s="9" t="s">
        <v>762</v>
      </c>
      <c r="F65" s="9">
        <v>2009</v>
      </c>
      <c r="G65" s="9" t="s">
        <v>514</v>
      </c>
      <c r="H65" s="9" t="s">
        <v>763</v>
      </c>
      <c r="I65" s="9" t="s">
        <v>764</v>
      </c>
      <c r="J65" s="9" t="s">
        <v>762</v>
      </c>
      <c r="K65" s="9" t="s">
        <v>765</v>
      </c>
      <c r="L65" s="9" t="s">
        <v>56</v>
      </c>
      <c r="M65" s="9" t="s">
        <v>56</v>
      </c>
      <c r="N65" s="9" t="s">
        <v>514</v>
      </c>
      <c r="O65" s="9" t="s">
        <v>684</v>
      </c>
      <c r="P65" s="9" t="s">
        <v>541</v>
      </c>
      <c r="Q65" s="9" t="s">
        <v>766</v>
      </c>
      <c r="R65" s="9" t="s">
        <v>767</v>
      </c>
      <c r="S65" s="9" t="s">
        <v>768</v>
      </c>
      <c r="T65" s="9" t="s">
        <v>769</v>
      </c>
    </row>
    <row r="66" spans="1:20" x14ac:dyDescent="0.2">
      <c r="A66" s="9" t="s">
        <v>2291</v>
      </c>
      <c r="B66" s="15" t="s">
        <v>1960</v>
      </c>
      <c r="C66" s="11" t="s">
        <v>1697</v>
      </c>
      <c r="D66" s="11" t="s">
        <v>1792</v>
      </c>
      <c r="E66" s="9" t="s">
        <v>796</v>
      </c>
      <c r="F66" s="9">
        <v>2010</v>
      </c>
      <c r="G66" s="9" t="s">
        <v>987</v>
      </c>
      <c r="H66" s="9" t="s">
        <v>988</v>
      </c>
      <c r="I66" s="9" t="s">
        <v>989</v>
      </c>
      <c r="J66" s="9" t="s">
        <v>537</v>
      </c>
      <c r="K66" s="9">
        <v>44</v>
      </c>
      <c r="L66" s="9">
        <v>2</v>
      </c>
      <c r="M66" s="9" t="s">
        <v>990</v>
      </c>
      <c r="N66" s="9" t="s">
        <v>855</v>
      </c>
      <c r="O66" s="9" t="s">
        <v>684</v>
      </c>
      <c r="P66" s="9" t="s">
        <v>541</v>
      </c>
      <c r="Q66" s="9" t="s">
        <v>991</v>
      </c>
      <c r="R66" s="9" t="s">
        <v>992</v>
      </c>
      <c r="S66" s="9" t="s">
        <v>518</v>
      </c>
      <c r="T66" s="9" t="s">
        <v>993</v>
      </c>
    </row>
    <row r="67" spans="1:20" x14ac:dyDescent="0.2">
      <c r="A67" s="9" t="s">
        <v>2291</v>
      </c>
      <c r="B67" s="15" t="s">
        <v>1960</v>
      </c>
      <c r="C67" s="11" t="s">
        <v>1707</v>
      </c>
      <c r="D67" s="11" t="s">
        <v>1795</v>
      </c>
      <c r="E67" s="9" t="s">
        <v>796</v>
      </c>
      <c r="F67" s="9">
        <v>2010</v>
      </c>
      <c r="G67" s="9" t="s">
        <v>1047</v>
      </c>
      <c r="H67" s="9" t="s">
        <v>1048</v>
      </c>
      <c r="I67" s="9" t="s">
        <v>1049</v>
      </c>
      <c r="J67" s="9" t="s">
        <v>537</v>
      </c>
      <c r="K67" s="9">
        <v>44</v>
      </c>
      <c r="L67" s="9">
        <v>20</v>
      </c>
      <c r="M67" s="9" t="s">
        <v>1050</v>
      </c>
      <c r="N67" s="9" t="s">
        <v>982</v>
      </c>
      <c r="O67" s="9" t="s">
        <v>684</v>
      </c>
      <c r="P67" s="9" t="s">
        <v>541</v>
      </c>
      <c r="Q67" s="9" t="s">
        <v>1051</v>
      </c>
      <c r="R67" s="9" t="s">
        <v>1052</v>
      </c>
      <c r="S67" s="9" t="s">
        <v>518</v>
      </c>
      <c r="T67" s="9" t="s">
        <v>1053</v>
      </c>
    </row>
    <row r="68" spans="1:20" x14ac:dyDescent="0.2">
      <c r="A68" s="9" t="s">
        <v>2291</v>
      </c>
      <c r="B68" s="15" t="s">
        <v>1960</v>
      </c>
      <c r="C68" s="11" t="s">
        <v>1707</v>
      </c>
      <c r="D68" s="11" t="s">
        <v>1795</v>
      </c>
      <c r="E68" s="9" t="s">
        <v>762</v>
      </c>
      <c r="F68" s="9">
        <v>2009</v>
      </c>
      <c r="G68" s="9" t="s">
        <v>514</v>
      </c>
      <c r="H68" s="9" t="s">
        <v>763</v>
      </c>
      <c r="I68" s="9" t="s">
        <v>764</v>
      </c>
      <c r="J68" s="9" t="s">
        <v>762</v>
      </c>
      <c r="K68" s="9" t="s">
        <v>765</v>
      </c>
      <c r="L68" s="9" t="s">
        <v>56</v>
      </c>
      <c r="M68" s="9" t="s">
        <v>56</v>
      </c>
      <c r="N68" s="9" t="s">
        <v>514</v>
      </c>
      <c r="O68" s="9" t="s">
        <v>684</v>
      </c>
      <c r="P68" s="9" t="s">
        <v>541</v>
      </c>
      <c r="Q68" s="9" t="s">
        <v>766</v>
      </c>
      <c r="R68" s="9" t="s">
        <v>767</v>
      </c>
      <c r="S68" s="9" t="s">
        <v>768</v>
      </c>
      <c r="T68" s="9" t="s">
        <v>769</v>
      </c>
    </row>
    <row r="69" spans="1:20" x14ac:dyDescent="0.2">
      <c r="A69" s="9" t="s">
        <v>2291</v>
      </c>
      <c r="B69" s="15" t="s">
        <v>1960</v>
      </c>
      <c r="C69" s="11" t="s">
        <v>1707</v>
      </c>
      <c r="D69" s="11" t="s">
        <v>1795</v>
      </c>
      <c r="E69" s="9" t="s">
        <v>796</v>
      </c>
      <c r="F69" s="9">
        <v>2010</v>
      </c>
      <c r="G69" s="9" t="s">
        <v>987</v>
      </c>
      <c r="H69" s="9" t="s">
        <v>988</v>
      </c>
      <c r="I69" s="9" t="s">
        <v>989</v>
      </c>
      <c r="J69" s="9" t="s">
        <v>537</v>
      </c>
      <c r="K69" s="9">
        <v>44</v>
      </c>
      <c r="L69" s="9">
        <v>2</v>
      </c>
      <c r="M69" s="9" t="s">
        <v>990</v>
      </c>
      <c r="N69" s="9" t="s">
        <v>855</v>
      </c>
      <c r="O69" s="9" t="s">
        <v>684</v>
      </c>
      <c r="P69" s="9" t="s">
        <v>541</v>
      </c>
      <c r="Q69" s="9" t="s">
        <v>991</v>
      </c>
      <c r="R69" s="9" t="s">
        <v>992</v>
      </c>
      <c r="S69" s="9" t="s">
        <v>518</v>
      </c>
      <c r="T69" s="9" t="s">
        <v>993</v>
      </c>
    </row>
    <row r="70" spans="1:20" x14ac:dyDescent="0.2">
      <c r="A70" s="9" t="s">
        <v>2291</v>
      </c>
      <c r="B70" s="15" t="s">
        <v>1960</v>
      </c>
      <c r="C70" s="11" t="s">
        <v>1699</v>
      </c>
      <c r="D70" s="11" t="s">
        <v>1602</v>
      </c>
      <c r="E70" s="9" t="s">
        <v>796</v>
      </c>
      <c r="F70" s="9">
        <v>2010</v>
      </c>
      <c r="G70" s="9" t="s">
        <v>1047</v>
      </c>
      <c r="H70" s="9" t="s">
        <v>1048</v>
      </c>
      <c r="I70" s="9" t="s">
        <v>1049</v>
      </c>
      <c r="J70" s="9" t="s">
        <v>537</v>
      </c>
      <c r="K70" s="9">
        <v>44</v>
      </c>
      <c r="L70" s="9">
        <v>20</v>
      </c>
      <c r="M70" s="9" t="s">
        <v>1050</v>
      </c>
      <c r="N70" s="9" t="s">
        <v>982</v>
      </c>
      <c r="O70" s="9" t="s">
        <v>684</v>
      </c>
      <c r="P70" s="9" t="s">
        <v>541</v>
      </c>
      <c r="Q70" s="9" t="s">
        <v>1051</v>
      </c>
      <c r="R70" s="9" t="s">
        <v>1052</v>
      </c>
      <c r="S70" s="9" t="s">
        <v>518</v>
      </c>
      <c r="T70" s="9" t="s">
        <v>1053</v>
      </c>
    </row>
    <row r="71" spans="1:20" x14ac:dyDescent="0.2">
      <c r="A71" s="9" t="s">
        <v>2291</v>
      </c>
      <c r="B71" s="15" t="s">
        <v>1960</v>
      </c>
      <c r="C71" s="11" t="s">
        <v>1699</v>
      </c>
      <c r="D71" s="11" t="s">
        <v>1602</v>
      </c>
      <c r="E71" s="9" t="s">
        <v>762</v>
      </c>
      <c r="F71" s="9">
        <v>2009</v>
      </c>
      <c r="G71" s="9" t="s">
        <v>514</v>
      </c>
      <c r="H71" s="9" t="s">
        <v>763</v>
      </c>
      <c r="I71" s="9" t="s">
        <v>764</v>
      </c>
      <c r="J71" s="9" t="s">
        <v>762</v>
      </c>
      <c r="K71" s="9" t="s">
        <v>765</v>
      </c>
      <c r="L71" s="9" t="s">
        <v>56</v>
      </c>
      <c r="M71" s="9" t="s">
        <v>56</v>
      </c>
      <c r="N71" s="9" t="s">
        <v>514</v>
      </c>
      <c r="O71" s="9" t="s">
        <v>684</v>
      </c>
      <c r="P71" s="9" t="s">
        <v>541</v>
      </c>
      <c r="Q71" s="9" t="s">
        <v>766</v>
      </c>
      <c r="R71" s="9" t="s">
        <v>767</v>
      </c>
      <c r="S71" s="9" t="s">
        <v>768</v>
      </c>
      <c r="T71" s="9" t="s">
        <v>769</v>
      </c>
    </row>
    <row r="72" spans="1:20" x14ac:dyDescent="0.2">
      <c r="A72" s="9" t="s">
        <v>2291</v>
      </c>
      <c r="B72" s="15" t="s">
        <v>1960</v>
      </c>
      <c r="C72" s="11" t="s">
        <v>1601</v>
      </c>
      <c r="D72" s="11" t="s">
        <v>1602</v>
      </c>
      <c r="E72" s="9" t="s">
        <v>796</v>
      </c>
      <c r="F72" s="9">
        <v>2010</v>
      </c>
      <c r="G72" s="9" t="s">
        <v>941</v>
      </c>
      <c r="H72" s="9" t="s">
        <v>942</v>
      </c>
      <c r="I72" s="9" t="s">
        <v>943</v>
      </c>
      <c r="J72" s="9" t="s">
        <v>837</v>
      </c>
      <c r="K72" s="9">
        <v>6</v>
      </c>
      <c r="L72" s="9">
        <v>4</v>
      </c>
      <c r="M72" s="9" t="s">
        <v>944</v>
      </c>
      <c r="N72" s="9" t="s">
        <v>890</v>
      </c>
      <c r="O72" s="9" t="s">
        <v>516</v>
      </c>
      <c r="P72" s="9" t="s">
        <v>517</v>
      </c>
      <c r="Q72" s="9" t="s">
        <v>945</v>
      </c>
      <c r="R72" s="9" t="s">
        <v>946</v>
      </c>
      <c r="S72" s="9" t="s">
        <v>518</v>
      </c>
      <c r="T72" s="9" t="s">
        <v>947</v>
      </c>
    </row>
    <row r="73" spans="1:20" x14ac:dyDescent="0.2">
      <c r="A73" s="9" t="s">
        <v>2291</v>
      </c>
      <c r="B73" s="15" t="s">
        <v>1960</v>
      </c>
      <c r="C73" s="23" t="s">
        <v>1601</v>
      </c>
      <c r="D73" s="11" t="s">
        <v>1602</v>
      </c>
      <c r="E73" s="9" t="s">
        <v>796</v>
      </c>
      <c r="F73" s="9">
        <v>2010</v>
      </c>
      <c r="G73" s="9" t="s">
        <v>987</v>
      </c>
      <c r="H73" s="9" t="s">
        <v>988</v>
      </c>
      <c r="I73" s="9" t="s">
        <v>989</v>
      </c>
      <c r="J73" s="9" t="s">
        <v>537</v>
      </c>
      <c r="K73" s="9">
        <v>44</v>
      </c>
      <c r="L73" s="9">
        <v>2</v>
      </c>
      <c r="M73" s="9" t="s">
        <v>990</v>
      </c>
      <c r="N73" s="9" t="s">
        <v>855</v>
      </c>
      <c r="O73" s="9" t="s">
        <v>684</v>
      </c>
      <c r="P73" s="9" t="s">
        <v>541</v>
      </c>
      <c r="Q73" s="9" t="s">
        <v>991</v>
      </c>
      <c r="R73" s="9" t="s">
        <v>992</v>
      </c>
      <c r="S73" s="9" t="s">
        <v>518</v>
      </c>
      <c r="T73" s="9" t="s">
        <v>993</v>
      </c>
    </row>
    <row r="74" spans="1:20" x14ac:dyDescent="0.2">
      <c r="A74" s="9" t="s">
        <v>2291</v>
      </c>
      <c r="B74" s="15" t="s">
        <v>1960</v>
      </c>
      <c r="C74" s="11" t="s">
        <v>1601</v>
      </c>
      <c r="D74" s="11" t="s">
        <v>1602</v>
      </c>
      <c r="E74" s="9" t="s">
        <v>796</v>
      </c>
      <c r="F74" s="9">
        <v>2012</v>
      </c>
      <c r="G74" s="9" t="s">
        <v>1244</v>
      </c>
      <c r="H74" s="9" t="s">
        <v>1245</v>
      </c>
      <c r="I74" s="9" t="s">
        <v>904</v>
      </c>
      <c r="J74" s="9" t="s">
        <v>523</v>
      </c>
      <c r="K74" s="9">
        <v>87</v>
      </c>
      <c r="L74" s="9">
        <v>2</v>
      </c>
      <c r="M74" s="9" t="s">
        <v>1246</v>
      </c>
      <c r="N74" s="9" t="s">
        <v>525</v>
      </c>
      <c r="O74" s="9" t="s">
        <v>540</v>
      </c>
      <c r="P74" s="9" t="s">
        <v>541</v>
      </c>
      <c r="Q74" s="9" t="s">
        <v>1247</v>
      </c>
      <c r="R74" s="9" t="s">
        <v>1248</v>
      </c>
      <c r="S74" s="9" t="s">
        <v>518</v>
      </c>
      <c r="T74" s="9" t="s">
        <v>1249</v>
      </c>
    </row>
    <row r="75" spans="1:20" x14ac:dyDescent="0.2">
      <c r="A75" s="9" t="s">
        <v>2291</v>
      </c>
      <c r="B75" s="15" t="s">
        <v>1960</v>
      </c>
      <c r="C75" s="11" t="s">
        <v>1601</v>
      </c>
      <c r="D75" s="11" t="s">
        <v>1602</v>
      </c>
      <c r="E75" s="9" t="s">
        <v>520</v>
      </c>
      <c r="F75" s="9">
        <v>2008</v>
      </c>
      <c r="G75" s="9" t="s">
        <v>685</v>
      </c>
      <c r="H75" s="9" t="s">
        <v>686</v>
      </c>
      <c r="I75" s="9" t="s">
        <v>687</v>
      </c>
      <c r="J75" s="9" t="s">
        <v>688</v>
      </c>
      <c r="K75" s="9">
        <v>42</v>
      </c>
      <c r="L75" s="9">
        <v>17</v>
      </c>
      <c r="M75" s="9" t="s">
        <v>689</v>
      </c>
      <c r="N75" s="9" t="s">
        <v>683</v>
      </c>
      <c r="O75" s="9" t="s">
        <v>684</v>
      </c>
      <c r="P75" s="9" t="s">
        <v>541</v>
      </c>
      <c r="Q75" s="9" t="s">
        <v>690</v>
      </c>
      <c r="R75" s="9" t="s">
        <v>691</v>
      </c>
      <c r="S75" s="9" t="s">
        <v>518</v>
      </c>
      <c r="T75" s="9" t="s">
        <v>692</v>
      </c>
    </row>
    <row r="76" spans="1:20" x14ac:dyDescent="0.2">
      <c r="A76" s="9" t="s">
        <v>2291</v>
      </c>
      <c r="B76" s="15" t="s">
        <v>1960</v>
      </c>
      <c r="C76" s="11" t="s">
        <v>1737</v>
      </c>
      <c r="D76" s="23" t="s">
        <v>1797</v>
      </c>
      <c r="E76" s="9" t="s">
        <v>796</v>
      </c>
      <c r="F76" s="9">
        <v>2010</v>
      </c>
      <c r="G76" s="9" t="s">
        <v>1047</v>
      </c>
      <c r="H76" s="9" t="s">
        <v>1048</v>
      </c>
      <c r="I76" s="9" t="s">
        <v>1049</v>
      </c>
      <c r="J76" s="9" t="s">
        <v>537</v>
      </c>
      <c r="K76" s="9">
        <v>44</v>
      </c>
      <c r="L76" s="9">
        <v>20</v>
      </c>
      <c r="M76" s="9" t="s">
        <v>1050</v>
      </c>
      <c r="N76" s="9" t="s">
        <v>982</v>
      </c>
      <c r="O76" s="9" t="s">
        <v>684</v>
      </c>
      <c r="P76" s="9" t="s">
        <v>541</v>
      </c>
      <c r="Q76" s="9" t="s">
        <v>1051</v>
      </c>
      <c r="R76" s="9" t="s">
        <v>1052</v>
      </c>
      <c r="S76" s="9" t="s">
        <v>518</v>
      </c>
      <c r="T76" s="9" t="s">
        <v>1053</v>
      </c>
    </row>
    <row r="77" spans="1:20" x14ac:dyDescent="0.2">
      <c r="A77" s="9" t="s">
        <v>2291</v>
      </c>
      <c r="B77" s="15" t="s">
        <v>1960</v>
      </c>
      <c r="C77" s="23" t="s">
        <v>1737</v>
      </c>
      <c r="D77" s="23" t="s">
        <v>1797</v>
      </c>
      <c r="E77" s="9" t="s">
        <v>796</v>
      </c>
      <c r="F77" s="9">
        <v>2010</v>
      </c>
      <c r="G77" s="9" t="s">
        <v>987</v>
      </c>
      <c r="H77" s="9" t="s">
        <v>988</v>
      </c>
      <c r="I77" s="9" t="s">
        <v>989</v>
      </c>
      <c r="J77" s="9" t="s">
        <v>537</v>
      </c>
      <c r="K77" s="9">
        <v>44</v>
      </c>
      <c r="L77" s="9">
        <v>2</v>
      </c>
      <c r="M77" s="9" t="s">
        <v>990</v>
      </c>
      <c r="N77" s="9" t="s">
        <v>855</v>
      </c>
      <c r="O77" s="9" t="s">
        <v>684</v>
      </c>
      <c r="P77" s="9" t="s">
        <v>541</v>
      </c>
      <c r="Q77" s="9" t="s">
        <v>991</v>
      </c>
      <c r="R77" s="9" t="s">
        <v>992</v>
      </c>
      <c r="S77" s="9" t="s">
        <v>518</v>
      </c>
      <c r="T77" s="9" t="s">
        <v>993</v>
      </c>
    </row>
    <row r="78" spans="1:20" x14ac:dyDescent="0.2">
      <c r="A78" s="9" t="s">
        <v>2291</v>
      </c>
      <c r="B78" s="15" t="s">
        <v>1960</v>
      </c>
      <c r="C78" s="11" t="s">
        <v>1737</v>
      </c>
      <c r="D78" s="23" t="s">
        <v>1797</v>
      </c>
      <c r="E78" s="9" t="s">
        <v>796</v>
      </c>
      <c r="F78" s="9">
        <v>2012</v>
      </c>
      <c r="G78" s="9" t="s">
        <v>1244</v>
      </c>
      <c r="H78" s="9" t="s">
        <v>1245</v>
      </c>
      <c r="I78" s="9" t="s">
        <v>904</v>
      </c>
      <c r="J78" s="9" t="s">
        <v>523</v>
      </c>
      <c r="K78" s="9">
        <v>87</v>
      </c>
      <c r="L78" s="9">
        <v>2</v>
      </c>
      <c r="M78" s="9" t="s">
        <v>1246</v>
      </c>
      <c r="N78" s="9" t="s">
        <v>525</v>
      </c>
      <c r="O78" s="9" t="s">
        <v>540</v>
      </c>
      <c r="P78" s="9" t="s">
        <v>541</v>
      </c>
      <c r="Q78" s="9" t="s">
        <v>1247</v>
      </c>
      <c r="R78" s="9" t="s">
        <v>1248</v>
      </c>
      <c r="S78" s="9" t="s">
        <v>518</v>
      </c>
      <c r="T78" s="9" t="s">
        <v>1249</v>
      </c>
    </row>
    <row r="79" spans="1:20" x14ac:dyDescent="0.2">
      <c r="A79" s="9" t="s">
        <v>2291</v>
      </c>
      <c r="B79" s="15" t="s">
        <v>1960</v>
      </c>
      <c r="C79" s="11" t="s">
        <v>1668</v>
      </c>
      <c r="D79" s="23" t="s">
        <v>1797</v>
      </c>
      <c r="E79" s="9" t="s">
        <v>796</v>
      </c>
      <c r="F79" s="9">
        <v>2010</v>
      </c>
      <c r="G79" s="9" t="s">
        <v>941</v>
      </c>
      <c r="H79" s="9" t="s">
        <v>942</v>
      </c>
      <c r="I79" s="9" t="s">
        <v>943</v>
      </c>
      <c r="J79" s="9" t="s">
        <v>837</v>
      </c>
      <c r="K79" s="9">
        <v>6</v>
      </c>
      <c r="L79" s="9">
        <v>4</v>
      </c>
      <c r="M79" s="9" t="s">
        <v>944</v>
      </c>
      <c r="N79" s="9" t="s">
        <v>890</v>
      </c>
      <c r="O79" s="9" t="s">
        <v>516</v>
      </c>
      <c r="P79" s="9" t="s">
        <v>517</v>
      </c>
      <c r="Q79" s="9" t="s">
        <v>945</v>
      </c>
      <c r="R79" s="9" t="s">
        <v>946</v>
      </c>
      <c r="S79" s="9" t="s">
        <v>518</v>
      </c>
      <c r="T79" s="9" t="s">
        <v>947</v>
      </c>
    </row>
    <row r="80" spans="1:20" x14ac:dyDescent="0.2">
      <c r="A80" s="9" t="s">
        <v>2291</v>
      </c>
      <c r="B80" s="15" t="s">
        <v>1960</v>
      </c>
      <c r="C80" s="11" t="s">
        <v>1668</v>
      </c>
      <c r="D80" s="23" t="s">
        <v>1797</v>
      </c>
      <c r="E80" s="9" t="s">
        <v>762</v>
      </c>
      <c r="F80" s="9">
        <v>2009</v>
      </c>
      <c r="G80" s="9" t="s">
        <v>514</v>
      </c>
      <c r="H80" s="9" t="s">
        <v>763</v>
      </c>
      <c r="I80" s="9" t="s">
        <v>764</v>
      </c>
      <c r="J80" s="9" t="s">
        <v>762</v>
      </c>
      <c r="K80" s="9" t="s">
        <v>765</v>
      </c>
      <c r="L80" s="9" t="s">
        <v>56</v>
      </c>
      <c r="M80" s="9" t="s">
        <v>56</v>
      </c>
      <c r="N80" s="9" t="s">
        <v>514</v>
      </c>
      <c r="O80" s="9" t="s">
        <v>684</v>
      </c>
      <c r="P80" s="9" t="s">
        <v>541</v>
      </c>
      <c r="Q80" s="9" t="s">
        <v>766</v>
      </c>
      <c r="R80" s="9" t="s">
        <v>767</v>
      </c>
      <c r="S80" s="9" t="s">
        <v>768</v>
      </c>
      <c r="T80" s="9" t="s">
        <v>769</v>
      </c>
    </row>
    <row r="81" spans="1:20" x14ac:dyDescent="0.2">
      <c r="A81" s="9" t="s">
        <v>2291</v>
      </c>
      <c r="B81" s="15" t="s">
        <v>1960</v>
      </c>
      <c r="C81" s="11" t="s">
        <v>1709</v>
      </c>
      <c r="D81" s="9" t="s">
        <v>2023</v>
      </c>
      <c r="E81" s="9" t="s">
        <v>796</v>
      </c>
      <c r="F81" s="9">
        <v>2010</v>
      </c>
      <c r="G81" s="9" t="s">
        <v>1047</v>
      </c>
      <c r="H81" s="9" t="s">
        <v>1048</v>
      </c>
      <c r="I81" s="9" t="s">
        <v>1049</v>
      </c>
      <c r="J81" s="9" t="s">
        <v>537</v>
      </c>
      <c r="K81" s="9">
        <v>44</v>
      </c>
      <c r="L81" s="9">
        <v>20</v>
      </c>
      <c r="M81" s="9" t="s">
        <v>1050</v>
      </c>
      <c r="N81" s="9" t="s">
        <v>982</v>
      </c>
      <c r="O81" s="9" t="s">
        <v>684</v>
      </c>
      <c r="P81" s="9" t="s">
        <v>541</v>
      </c>
      <c r="Q81" s="9" t="s">
        <v>1051</v>
      </c>
      <c r="R81" s="9" t="s">
        <v>1052</v>
      </c>
      <c r="S81" s="9" t="s">
        <v>518</v>
      </c>
      <c r="T81" s="9" t="s">
        <v>1053</v>
      </c>
    </row>
    <row r="82" spans="1:20" x14ac:dyDescent="0.2">
      <c r="A82" s="9" t="s">
        <v>2291</v>
      </c>
      <c r="B82" s="15" t="s">
        <v>1960</v>
      </c>
      <c r="C82" s="11" t="s">
        <v>1709</v>
      </c>
      <c r="D82" s="9" t="s">
        <v>2023</v>
      </c>
      <c r="E82" s="9" t="s">
        <v>762</v>
      </c>
      <c r="F82" s="9">
        <v>2009</v>
      </c>
      <c r="G82" s="9" t="s">
        <v>514</v>
      </c>
      <c r="H82" s="9" t="s">
        <v>763</v>
      </c>
      <c r="I82" s="9" t="s">
        <v>764</v>
      </c>
      <c r="J82" s="9" t="s">
        <v>762</v>
      </c>
      <c r="K82" s="9" t="s">
        <v>765</v>
      </c>
      <c r="L82" s="9" t="s">
        <v>56</v>
      </c>
      <c r="M82" s="9" t="s">
        <v>56</v>
      </c>
      <c r="N82" s="9" t="s">
        <v>514</v>
      </c>
      <c r="O82" s="9" t="s">
        <v>684</v>
      </c>
      <c r="P82" s="9" t="s">
        <v>541</v>
      </c>
      <c r="Q82" s="9" t="s">
        <v>766</v>
      </c>
      <c r="R82" s="9" t="s">
        <v>767</v>
      </c>
      <c r="S82" s="9" t="s">
        <v>768</v>
      </c>
      <c r="T82" s="9" t="s">
        <v>769</v>
      </c>
    </row>
    <row r="83" spans="1:20" x14ac:dyDescent="0.2">
      <c r="A83" s="9" t="s">
        <v>2291</v>
      </c>
      <c r="B83" s="15" t="s">
        <v>1960</v>
      </c>
      <c r="C83" s="11" t="s">
        <v>1700</v>
      </c>
      <c r="D83" s="9" t="s">
        <v>2024</v>
      </c>
      <c r="E83" s="9" t="s">
        <v>796</v>
      </c>
      <c r="F83" s="9">
        <v>2010</v>
      </c>
      <c r="G83" s="9" t="s">
        <v>1047</v>
      </c>
      <c r="H83" s="9" t="s">
        <v>1048</v>
      </c>
      <c r="I83" s="9" t="s">
        <v>1049</v>
      </c>
      <c r="J83" s="9" t="s">
        <v>537</v>
      </c>
      <c r="K83" s="9">
        <v>44</v>
      </c>
      <c r="L83" s="9">
        <v>20</v>
      </c>
      <c r="M83" s="9" t="s">
        <v>1050</v>
      </c>
      <c r="N83" s="9" t="s">
        <v>982</v>
      </c>
      <c r="O83" s="9" t="s">
        <v>684</v>
      </c>
      <c r="P83" s="9" t="s">
        <v>541</v>
      </c>
      <c r="Q83" s="9" t="s">
        <v>1051</v>
      </c>
      <c r="R83" s="9" t="s">
        <v>1052</v>
      </c>
      <c r="S83" s="9" t="s">
        <v>518</v>
      </c>
      <c r="T83" s="9" t="s">
        <v>1053</v>
      </c>
    </row>
    <row r="84" spans="1:20" x14ac:dyDescent="0.2">
      <c r="A84" s="9" t="s">
        <v>2291</v>
      </c>
      <c r="B84" s="15" t="s">
        <v>1960</v>
      </c>
      <c r="C84" s="11" t="s">
        <v>1700</v>
      </c>
      <c r="D84" s="9" t="s">
        <v>2024</v>
      </c>
      <c r="E84" s="9" t="s">
        <v>762</v>
      </c>
      <c r="F84" s="9">
        <v>2009</v>
      </c>
      <c r="G84" s="9" t="s">
        <v>514</v>
      </c>
      <c r="H84" s="9" t="s">
        <v>763</v>
      </c>
      <c r="I84" s="9" t="s">
        <v>764</v>
      </c>
      <c r="J84" s="9" t="s">
        <v>762</v>
      </c>
      <c r="K84" s="9" t="s">
        <v>765</v>
      </c>
      <c r="L84" s="9" t="s">
        <v>56</v>
      </c>
      <c r="M84" s="9" t="s">
        <v>56</v>
      </c>
      <c r="N84" s="9" t="s">
        <v>514</v>
      </c>
      <c r="O84" s="9" t="s">
        <v>684</v>
      </c>
      <c r="P84" s="9" t="s">
        <v>541</v>
      </c>
      <c r="Q84" s="9" t="s">
        <v>766</v>
      </c>
      <c r="R84" s="9" t="s">
        <v>767</v>
      </c>
      <c r="S84" s="9" t="s">
        <v>768</v>
      </c>
      <c r="T84" s="9" t="s">
        <v>769</v>
      </c>
    </row>
    <row r="85" spans="1:20" x14ac:dyDescent="0.2">
      <c r="A85" s="9" t="s">
        <v>2291</v>
      </c>
      <c r="B85" s="15" t="s">
        <v>1960</v>
      </c>
      <c r="C85" s="11" t="s">
        <v>1751</v>
      </c>
      <c r="D85" s="9" t="s">
        <v>2025</v>
      </c>
      <c r="E85" s="9" t="s">
        <v>796</v>
      </c>
      <c r="F85" s="9">
        <v>2010</v>
      </c>
      <c r="G85" s="9" t="s">
        <v>1047</v>
      </c>
      <c r="H85" s="9" t="s">
        <v>1048</v>
      </c>
      <c r="I85" s="9" t="s">
        <v>1049</v>
      </c>
      <c r="J85" s="9" t="s">
        <v>537</v>
      </c>
      <c r="K85" s="9">
        <v>44</v>
      </c>
      <c r="L85" s="9">
        <v>20</v>
      </c>
      <c r="M85" s="9" t="s">
        <v>1050</v>
      </c>
      <c r="N85" s="9" t="s">
        <v>982</v>
      </c>
      <c r="O85" s="9" t="s">
        <v>684</v>
      </c>
      <c r="P85" s="9" t="s">
        <v>541</v>
      </c>
      <c r="Q85" s="9" t="s">
        <v>1051</v>
      </c>
      <c r="R85" s="9" t="s">
        <v>1052</v>
      </c>
      <c r="S85" s="9" t="s">
        <v>518</v>
      </c>
      <c r="T85" s="9" t="s">
        <v>1053</v>
      </c>
    </row>
    <row r="86" spans="1:20" x14ac:dyDescent="0.2">
      <c r="A86" s="9" t="s">
        <v>2291</v>
      </c>
      <c r="B86" s="15" t="s">
        <v>1960</v>
      </c>
      <c r="C86" s="11" t="s">
        <v>1701</v>
      </c>
      <c r="D86" s="9" t="s">
        <v>2025</v>
      </c>
      <c r="E86" s="9" t="s">
        <v>762</v>
      </c>
      <c r="F86" s="9">
        <v>2009</v>
      </c>
      <c r="G86" s="9" t="s">
        <v>514</v>
      </c>
      <c r="H86" s="9" t="s">
        <v>763</v>
      </c>
      <c r="I86" s="9" t="s">
        <v>764</v>
      </c>
      <c r="J86" s="9" t="s">
        <v>762</v>
      </c>
      <c r="K86" s="9" t="s">
        <v>765</v>
      </c>
      <c r="L86" s="9" t="s">
        <v>56</v>
      </c>
      <c r="M86" s="9" t="s">
        <v>56</v>
      </c>
      <c r="N86" s="9" t="s">
        <v>514</v>
      </c>
      <c r="O86" s="9" t="s">
        <v>684</v>
      </c>
      <c r="P86" s="9" t="s">
        <v>541</v>
      </c>
      <c r="Q86" s="9" t="s">
        <v>766</v>
      </c>
      <c r="R86" s="9" t="s">
        <v>767</v>
      </c>
      <c r="S86" s="9" t="s">
        <v>768</v>
      </c>
      <c r="T86" s="9" t="s">
        <v>769</v>
      </c>
    </row>
    <row r="87" spans="1:20" x14ac:dyDescent="0.2">
      <c r="A87" s="9" t="s">
        <v>2291</v>
      </c>
      <c r="B87" s="15" t="s">
        <v>1960</v>
      </c>
      <c r="C87" s="11" t="s">
        <v>1702</v>
      </c>
      <c r="D87" s="23" t="s">
        <v>1798</v>
      </c>
      <c r="E87" s="9" t="s">
        <v>796</v>
      </c>
      <c r="F87" s="9">
        <v>2010</v>
      </c>
      <c r="G87" s="9" t="s">
        <v>1047</v>
      </c>
      <c r="H87" s="9" t="s">
        <v>1048</v>
      </c>
      <c r="I87" s="9" t="s">
        <v>1049</v>
      </c>
      <c r="J87" s="9" t="s">
        <v>537</v>
      </c>
      <c r="K87" s="9">
        <v>44</v>
      </c>
      <c r="L87" s="9">
        <v>20</v>
      </c>
      <c r="M87" s="9" t="s">
        <v>1050</v>
      </c>
      <c r="N87" s="9" t="s">
        <v>982</v>
      </c>
      <c r="O87" s="9" t="s">
        <v>684</v>
      </c>
      <c r="P87" s="9" t="s">
        <v>541</v>
      </c>
      <c r="Q87" s="9" t="s">
        <v>1051</v>
      </c>
      <c r="R87" s="9" t="s">
        <v>1052</v>
      </c>
      <c r="S87" s="9" t="s">
        <v>518</v>
      </c>
      <c r="T87" s="9" t="s">
        <v>1053</v>
      </c>
    </row>
    <row r="88" spans="1:20" x14ac:dyDescent="0.2">
      <c r="A88" s="9" t="s">
        <v>2291</v>
      </c>
      <c r="B88" s="15" t="s">
        <v>1960</v>
      </c>
      <c r="C88" s="11" t="s">
        <v>1702</v>
      </c>
      <c r="D88" s="23" t="s">
        <v>1798</v>
      </c>
      <c r="E88" s="9" t="s">
        <v>762</v>
      </c>
      <c r="F88" s="9">
        <v>2009</v>
      </c>
      <c r="G88" s="9" t="s">
        <v>514</v>
      </c>
      <c r="H88" s="9" t="s">
        <v>763</v>
      </c>
      <c r="I88" s="9" t="s">
        <v>764</v>
      </c>
      <c r="J88" s="9" t="s">
        <v>762</v>
      </c>
      <c r="K88" s="9" t="s">
        <v>765</v>
      </c>
      <c r="L88" s="9" t="s">
        <v>56</v>
      </c>
      <c r="M88" s="9" t="s">
        <v>56</v>
      </c>
      <c r="N88" s="9" t="s">
        <v>514</v>
      </c>
      <c r="O88" s="9" t="s">
        <v>684</v>
      </c>
      <c r="P88" s="9" t="s">
        <v>541</v>
      </c>
      <c r="Q88" s="9" t="s">
        <v>766</v>
      </c>
      <c r="R88" s="9" t="s">
        <v>767</v>
      </c>
      <c r="S88" s="9" t="s">
        <v>768</v>
      </c>
      <c r="T88" s="9" t="s">
        <v>769</v>
      </c>
    </row>
    <row r="89" spans="1:20" x14ac:dyDescent="0.2">
      <c r="A89" s="9" t="s">
        <v>2291</v>
      </c>
      <c r="B89" s="15" t="s">
        <v>1960</v>
      </c>
      <c r="C89" s="11" t="s">
        <v>1702</v>
      </c>
      <c r="D89" s="23" t="s">
        <v>1798</v>
      </c>
      <c r="E89" s="9" t="s">
        <v>796</v>
      </c>
      <c r="F89" s="9">
        <v>2010</v>
      </c>
      <c r="G89" s="9" t="s">
        <v>987</v>
      </c>
      <c r="H89" s="9" t="s">
        <v>988</v>
      </c>
      <c r="I89" s="9" t="s">
        <v>989</v>
      </c>
      <c r="J89" s="9" t="s">
        <v>537</v>
      </c>
      <c r="K89" s="9">
        <v>44</v>
      </c>
      <c r="L89" s="9">
        <v>2</v>
      </c>
      <c r="M89" s="9" t="s">
        <v>990</v>
      </c>
      <c r="N89" s="9" t="s">
        <v>855</v>
      </c>
      <c r="O89" s="9" t="s">
        <v>684</v>
      </c>
      <c r="P89" s="9" t="s">
        <v>541</v>
      </c>
      <c r="Q89" s="9" t="s">
        <v>991</v>
      </c>
      <c r="R89" s="9" t="s">
        <v>992</v>
      </c>
      <c r="S89" s="9" t="s">
        <v>518</v>
      </c>
      <c r="T89" s="9" t="s">
        <v>993</v>
      </c>
    </row>
    <row r="90" spans="1:20" x14ac:dyDescent="0.2">
      <c r="A90" s="9" t="s">
        <v>2291</v>
      </c>
      <c r="B90" s="15" t="s">
        <v>1960</v>
      </c>
      <c r="C90" s="11" t="s">
        <v>1702</v>
      </c>
      <c r="D90" s="23" t="s">
        <v>1798</v>
      </c>
      <c r="E90" s="9" t="s">
        <v>796</v>
      </c>
      <c r="F90" s="9">
        <v>2011</v>
      </c>
      <c r="G90" s="9" t="s">
        <v>1115</v>
      </c>
      <c r="H90" s="9" t="s">
        <v>1116</v>
      </c>
      <c r="I90" s="9" t="s">
        <v>1117</v>
      </c>
      <c r="J90" s="9" t="s">
        <v>643</v>
      </c>
      <c r="K90" s="9">
        <v>1218</v>
      </c>
      <c r="L90" s="9">
        <v>1</v>
      </c>
      <c r="M90" s="9">
        <v>42644</v>
      </c>
      <c r="N90" s="9" t="s">
        <v>855</v>
      </c>
      <c r="O90" s="9" t="s">
        <v>684</v>
      </c>
      <c r="P90" s="9" t="s">
        <v>541</v>
      </c>
      <c r="Q90" s="9" t="s">
        <v>1118</v>
      </c>
      <c r="R90" s="9" t="s">
        <v>1119</v>
      </c>
      <c r="S90" s="9" t="s">
        <v>518</v>
      </c>
      <c r="T90" s="9" t="s">
        <v>1120</v>
      </c>
    </row>
    <row r="91" spans="1:20" x14ac:dyDescent="0.2">
      <c r="A91" s="9" t="s">
        <v>2291</v>
      </c>
      <c r="B91" s="15" t="s">
        <v>1960</v>
      </c>
      <c r="C91" s="11" t="s">
        <v>1703</v>
      </c>
      <c r="D91" s="15" t="s">
        <v>2042</v>
      </c>
      <c r="E91" s="9" t="s">
        <v>796</v>
      </c>
      <c r="F91" s="9">
        <v>2010</v>
      </c>
      <c r="G91" s="9" t="s">
        <v>1047</v>
      </c>
      <c r="H91" s="9" t="s">
        <v>1048</v>
      </c>
      <c r="I91" s="9" t="s">
        <v>1049</v>
      </c>
      <c r="J91" s="9" t="s">
        <v>537</v>
      </c>
      <c r="K91" s="9">
        <v>44</v>
      </c>
      <c r="L91" s="9">
        <v>20</v>
      </c>
      <c r="M91" s="9" t="s">
        <v>1050</v>
      </c>
      <c r="N91" s="9" t="s">
        <v>982</v>
      </c>
      <c r="O91" s="9" t="s">
        <v>684</v>
      </c>
      <c r="P91" s="9" t="s">
        <v>541</v>
      </c>
      <c r="Q91" s="9" t="s">
        <v>1051</v>
      </c>
      <c r="R91" s="9" t="s">
        <v>1052</v>
      </c>
      <c r="S91" s="9" t="s">
        <v>518</v>
      </c>
      <c r="T91" s="9" t="s">
        <v>1053</v>
      </c>
    </row>
    <row r="92" spans="1:20" x14ac:dyDescent="0.2">
      <c r="A92" s="9" t="s">
        <v>2291</v>
      </c>
      <c r="B92" s="15" t="s">
        <v>1960</v>
      </c>
      <c r="C92" s="11" t="s">
        <v>1703</v>
      </c>
      <c r="D92" s="15" t="s">
        <v>2042</v>
      </c>
      <c r="E92" s="9" t="s">
        <v>762</v>
      </c>
      <c r="F92" s="9">
        <v>2009</v>
      </c>
      <c r="G92" s="9" t="s">
        <v>514</v>
      </c>
      <c r="H92" s="9" t="s">
        <v>763</v>
      </c>
      <c r="I92" s="9" t="s">
        <v>764</v>
      </c>
      <c r="J92" s="9" t="s">
        <v>762</v>
      </c>
      <c r="K92" s="9" t="s">
        <v>765</v>
      </c>
      <c r="L92" s="9" t="s">
        <v>56</v>
      </c>
      <c r="M92" s="9" t="s">
        <v>56</v>
      </c>
      <c r="N92" s="9" t="s">
        <v>514</v>
      </c>
      <c r="O92" s="9" t="s">
        <v>684</v>
      </c>
      <c r="P92" s="9" t="s">
        <v>541</v>
      </c>
      <c r="Q92" s="9" t="s">
        <v>766</v>
      </c>
      <c r="R92" s="9" t="s">
        <v>767</v>
      </c>
      <c r="S92" s="9" t="s">
        <v>768</v>
      </c>
      <c r="T92" s="9" t="s">
        <v>769</v>
      </c>
    </row>
    <row r="93" spans="1:20" s="4" customFormat="1" x14ac:dyDescent="0.2">
      <c r="A93" s="9" t="s">
        <v>2291</v>
      </c>
      <c r="B93" s="15" t="s">
        <v>1960</v>
      </c>
      <c r="C93" s="11" t="s">
        <v>1704</v>
      </c>
      <c r="D93" s="15" t="s">
        <v>2043</v>
      </c>
      <c r="E93" s="9" t="s">
        <v>796</v>
      </c>
      <c r="F93" s="9">
        <v>2010</v>
      </c>
      <c r="G93" s="9" t="s">
        <v>1047</v>
      </c>
      <c r="H93" s="9" t="s">
        <v>1048</v>
      </c>
      <c r="I93" s="9" t="s">
        <v>1049</v>
      </c>
      <c r="J93" s="9" t="s">
        <v>537</v>
      </c>
      <c r="K93" s="9">
        <v>44</v>
      </c>
      <c r="L93" s="9">
        <v>20</v>
      </c>
      <c r="M93" s="9" t="s">
        <v>1050</v>
      </c>
      <c r="N93" s="9" t="s">
        <v>982</v>
      </c>
      <c r="O93" s="9" t="s">
        <v>684</v>
      </c>
      <c r="P93" s="9" t="s">
        <v>541</v>
      </c>
      <c r="Q93" s="9" t="s">
        <v>1051</v>
      </c>
      <c r="R93" s="9" t="s">
        <v>1052</v>
      </c>
      <c r="S93" s="9" t="s">
        <v>518</v>
      </c>
      <c r="T93" s="9" t="s">
        <v>1053</v>
      </c>
    </row>
    <row r="94" spans="1:20" x14ac:dyDescent="0.2">
      <c r="A94" s="9" t="s">
        <v>2291</v>
      </c>
      <c r="B94" s="15" t="s">
        <v>1960</v>
      </c>
      <c r="C94" s="11" t="s">
        <v>1704</v>
      </c>
      <c r="D94" s="15" t="s">
        <v>2043</v>
      </c>
      <c r="E94" s="9" t="s">
        <v>762</v>
      </c>
      <c r="F94" s="9">
        <v>2009</v>
      </c>
      <c r="G94" s="9" t="s">
        <v>514</v>
      </c>
      <c r="H94" s="9" t="s">
        <v>763</v>
      </c>
      <c r="I94" s="9" t="s">
        <v>764</v>
      </c>
      <c r="J94" s="9" t="s">
        <v>762</v>
      </c>
      <c r="K94" s="9" t="s">
        <v>765</v>
      </c>
      <c r="L94" s="9" t="s">
        <v>56</v>
      </c>
      <c r="M94" s="9" t="s">
        <v>56</v>
      </c>
      <c r="N94" s="9" t="s">
        <v>514</v>
      </c>
      <c r="O94" s="9" t="s">
        <v>684</v>
      </c>
      <c r="P94" s="9" t="s">
        <v>541</v>
      </c>
      <c r="Q94" s="9" t="s">
        <v>766</v>
      </c>
      <c r="R94" s="9" t="s">
        <v>767</v>
      </c>
      <c r="S94" s="9" t="s">
        <v>768</v>
      </c>
      <c r="T94" s="9" t="s">
        <v>769</v>
      </c>
    </row>
    <row r="95" spans="1:20" x14ac:dyDescent="0.2">
      <c r="A95" s="9" t="s">
        <v>2291</v>
      </c>
      <c r="B95" s="15" t="s">
        <v>1960</v>
      </c>
      <c r="C95" s="11" t="s">
        <v>1714</v>
      </c>
      <c r="D95" s="9" t="s">
        <v>2021</v>
      </c>
      <c r="E95" s="9" t="s">
        <v>796</v>
      </c>
      <c r="F95" s="9">
        <v>2010</v>
      </c>
      <c r="G95" s="9" t="s">
        <v>1047</v>
      </c>
      <c r="H95" s="9" t="s">
        <v>1048</v>
      </c>
      <c r="I95" s="9" t="s">
        <v>1049</v>
      </c>
      <c r="J95" s="9" t="s">
        <v>537</v>
      </c>
      <c r="K95" s="9">
        <v>44</v>
      </c>
      <c r="L95" s="9">
        <v>20</v>
      </c>
      <c r="M95" s="9" t="s">
        <v>1050</v>
      </c>
      <c r="N95" s="9" t="s">
        <v>982</v>
      </c>
      <c r="O95" s="9" t="s">
        <v>684</v>
      </c>
      <c r="P95" s="9" t="s">
        <v>541</v>
      </c>
      <c r="Q95" s="9" t="s">
        <v>1051</v>
      </c>
      <c r="R95" s="9" t="s">
        <v>1052</v>
      </c>
      <c r="S95" s="9" t="s">
        <v>518</v>
      </c>
      <c r="T95" s="9" t="s">
        <v>1053</v>
      </c>
    </row>
    <row r="96" spans="1:20" x14ac:dyDescent="0.2">
      <c r="A96" s="9" t="s">
        <v>2291</v>
      </c>
      <c r="B96" s="15" t="s">
        <v>1960</v>
      </c>
      <c r="C96" s="11" t="s">
        <v>1714</v>
      </c>
      <c r="D96" s="9" t="s">
        <v>2021</v>
      </c>
      <c r="E96" s="9" t="s">
        <v>762</v>
      </c>
      <c r="F96" s="9">
        <v>2009</v>
      </c>
      <c r="G96" s="9" t="s">
        <v>514</v>
      </c>
      <c r="H96" s="9" t="s">
        <v>763</v>
      </c>
      <c r="I96" s="9" t="s">
        <v>764</v>
      </c>
      <c r="J96" s="9" t="s">
        <v>762</v>
      </c>
      <c r="K96" s="9" t="s">
        <v>765</v>
      </c>
      <c r="L96" s="9" t="s">
        <v>56</v>
      </c>
      <c r="M96" s="9" t="s">
        <v>56</v>
      </c>
      <c r="N96" s="9" t="s">
        <v>514</v>
      </c>
      <c r="O96" s="9" t="s">
        <v>684</v>
      </c>
      <c r="P96" s="9" t="s">
        <v>541</v>
      </c>
      <c r="Q96" s="9" t="s">
        <v>766</v>
      </c>
      <c r="R96" s="9" t="s">
        <v>767</v>
      </c>
      <c r="S96" s="9" t="s">
        <v>768</v>
      </c>
      <c r="T96" s="9" t="s">
        <v>769</v>
      </c>
    </row>
    <row r="97" spans="1:20" x14ac:dyDescent="0.2">
      <c r="A97" s="9" t="s">
        <v>2291</v>
      </c>
      <c r="B97" s="15" t="s">
        <v>1960</v>
      </c>
      <c r="C97" s="9" t="s">
        <v>1581</v>
      </c>
      <c r="D97" s="9" t="s">
        <v>2021</v>
      </c>
      <c r="E97" s="9" t="s">
        <v>520</v>
      </c>
      <c r="F97" s="9">
        <v>2008</v>
      </c>
      <c r="G97" s="9" t="s">
        <v>649</v>
      </c>
      <c r="H97" s="9" t="s">
        <v>650</v>
      </c>
      <c r="I97" s="9" t="s">
        <v>651</v>
      </c>
      <c r="J97" s="9" t="s">
        <v>523</v>
      </c>
      <c r="K97" s="9">
        <v>72</v>
      </c>
      <c r="L97" s="9">
        <v>8</v>
      </c>
      <c r="M97" s="9" t="s">
        <v>652</v>
      </c>
      <c r="N97" s="9" t="s">
        <v>525</v>
      </c>
      <c r="O97" s="9" t="s">
        <v>653</v>
      </c>
      <c r="P97" s="9" t="s">
        <v>584</v>
      </c>
      <c r="Q97" s="9" t="s">
        <v>654</v>
      </c>
      <c r="R97" s="9" t="s">
        <v>655</v>
      </c>
      <c r="S97" s="9" t="s">
        <v>518</v>
      </c>
      <c r="T97" s="9" t="s">
        <v>656</v>
      </c>
    </row>
    <row r="98" spans="1:20" x14ac:dyDescent="0.2">
      <c r="A98" s="9" t="s">
        <v>2291</v>
      </c>
      <c r="B98" s="15" t="s">
        <v>1960</v>
      </c>
      <c r="C98" s="11" t="s">
        <v>1715</v>
      </c>
      <c r="D98" s="9" t="s">
        <v>2018</v>
      </c>
      <c r="E98" s="9" t="s">
        <v>762</v>
      </c>
      <c r="F98" s="9">
        <v>2009</v>
      </c>
      <c r="G98" s="9" t="s">
        <v>514</v>
      </c>
      <c r="H98" s="9" t="s">
        <v>763</v>
      </c>
      <c r="I98" s="9" t="s">
        <v>764</v>
      </c>
      <c r="J98" s="9" t="s">
        <v>762</v>
      </c>
      <c r="K98" s="9" t="s">
        <v>765</v>
      </c>
      <c r="L98" s="9" t="s">
        <v>56</v>
      </c>
      <c r="M98" s="9" t="s">
        <v>56</v>
      </c>
      <c r="N98" s="9" t="s">
        <v>514</v>
      </c>
      <c r="O98" s="9" t="s">
        <v>684</v>
      </c>
      <c r="P98" s="9" t="s">
        <v>541</v>
      </c>
      <c r="Q98" s="9" t="s">
        <v>766</v>
      </c>
      <c r="R98" s="9" t="s">
        <v>767</v>
      </c>
      <c r="S98" s="9" t="s">
        <v>768</v>
      </c>
      <c r="T98" s="9" t="s">
        <v>769</v>
      </c>
    </row>
    <row r="99" spans="1:20" x14ac:dyDescent="0.2">
      <c r="A99" s="9" t="s">
        <v>2291</v>
      </c>
      <c r="B99" s="15" t="s">
        <v>1960</v>
      </c>
      <c r="C99" s="11" t="s">
        <v>1716</v>
      </c>
      <c r="D99" s="9" t="s">
        <v>2006</v>
      </c>
      <c r="E99" s="9" t="s">
        <v>796</v>
      </c>
      <c r="F99" s="9">
        <v>2010</v>
      </c>
      <c r="G99" s="9" t="s">
        <v>1047</v>
      </c>
      <c r="H99" s="9" t="s">
        <v>1048</v>
      </c>
      <c r="I99" s="9" t="s">
        <v>1049</v>
      </c>
      <c r="J99" s="9" t="s">
        <v>537</v>
      </c>
      <c r="K99" s="9">
        <v>44</v>
      </c>
      <c r="L99" s="9">
        <v>20</v>
      </c>
      <c r="M99" s="9" t="s">
        <v>1050</v>
      </c>
      <c r="N99" s="9" t="s">
        <v>982</v>
      </c>
      <c r="O99" s="9" t="s">
        <v>684</v>
      </c>
      <c r="P99" s="9" t="s">
        <v>541</v>
      </c>
      <c r="Q99" s="9" t="s">
        <v>1051</v>
      </c>
      <c r="R99" s="9" t="s">
        <v>1052</v>
      </c>
      <c r="S99" s="9" t="s">
        <v>518</v>
      </c>
      <c r="T99" s="9" t="s">
        <v>1053</v>
      </c>
    </row>
    <row r="100" spans="1:20" x14ac:dyDescent="0.2">
      <c r="A100" s="9" t="s">
        <v>2291</v>
      </c>
      <c r="B100" s="15" t="s">
        <v>1960</v>
      </c>
      <c r="C100" s="11" t="s">
        <v>1716</v>
      </c>
      <c r="D100" s="9" t="s">
        <v>2006</v>
      </c>
      <c r="E100" s="9" t="s">
        <v>762</v>
      </c>
      <c r="F100" s="9">
        <v>2009</v>
      </c>
      <c r="G100" s="9" t="s">
        <v>514</v>
      </c>
      <c r="H100" s="9" t="s">
        <v>763</v>
      </c>
      <c r="I100" s="9" t="s">
        <v>764</v>
      </c>
      <c r="J100" s="9" t="s">
        <v>762</v>
      </c>
      <c r="K100" s="9" t="s">
        <v>765</v>
      </c>
      <c r="L100" s="9" t="s">
        <v>56</v>
      </c>
      <c r="M100" s="9" t="s">
        <v>56</v>
      </c>
      <c r="N100" s="9" t="s">
        <v>514</v>
      </c>
      <c r="O100" s="9" t="s">
        <v>684</v>
      </c>
      <c r="P100" s="9" t="s">
        <v>541</v>
      </c>
      <c r="Q100" s="9" t="s">
        <v>766</v>
      </c>
      <c r="R100" s="9" t="s">
        <v>767</v>
      </c>
      <c r="S100" s="9" t="s">
        <v>768</v>
      </c>
      <c r="T100" s="9" t="s">
        <v>769</v>
      </c>
    </row>
    <row r="101" spans="1:20" x14ac:dyDescent="0.2">
      <c r="A101" s="9" t="s">
        <v>2291</v>
      </c>
      <c r="B101" s="15" t="s">
        <v>1960</v>
      </c>
      <c r="C101" s="11" t="s">
        <v>1717</v>
      </c>
      <c r="D101" s="9" t="s">
        <v>2007</v>
      </c>
      <c r="E101" s="9" t="s">
        <v>796</v>
      </c>
      <c r="F101" s="9">
        <v>2010</v>
      </c>
      <c r="G101" s="9" t="s">
        <v>1047</v>
      </c>
      <c r="H101" s="9" t="s">
        <v>1048</v>
      </c>
      <c r="I101" s="9" t="s">
        <v>1049</v>
      </c>
      <c r="J101" s="9" t="s">
        <v>537</v>
      </c>
      <c r="K101" s="9">
        <v>44</v>
      </c>
      <c r="L101" s="9">
        <v>20</v>
      </c>
      <c r="M101" s="9" t="s">
        <v>1050</v>
      </c>
      <c r="N101" s="9" t="s">
        <v>982</v>
      </c>
      <c r="O101" s="9" t="s">
        <v>684</v>
      </c>
      <c r="P101" s="9" t="s">
        <v>541</v>
      </c>
      <c r="Q101" s="9" t="s">
        <v>1051</v>
      </c>
      <c r="R101" s="9" t="s">
        <v>1052</v>
      </c>
      <c r="S101" s="9" t="s">
        <v>518</v>
      </c>
      <c r="T101" s="9" t="s">
        <v>1053</v>
      </c>
    </row>
    <row r="102" spans="1:20" x14ac:dyDescent="0.2">
      <c r="A102" s="9" t="s">
        <v>2291</v>
      </c>
      <c r="B102" s="15" t="s">
        <v>1960</v>
      </c>
      <c r="C102" s="11" t="s">
        <v>1717</v>
      </c>
      <c r="D102" s="9" t="s">
        <v>2007</v>
      </c>
      <c r="E102" s="9" t="s">
        <v>762</v>
      </c>
      <c r="F102" s="9">
        <v>2009</v>
      </c>
      <c r="G102" s="9" t="s">
        <v>514</v>
      </c>
      <c r="H102" s="9" t="s">
        <v>763</v>
      </c>
      <c r="I102" s="9" t="s">
        <v>764</v>
      </c>
      <c r="J102" s="9" t="s">
        <v>762</v>
      </c>
      <c r="K102" s="9" t="s">
        <v>765</v>
      </c>
      <c r="L102" s="9" t="s">
        <v>56</v>
      </c>
      <c r="M102" s="9" t="s">
        <v>56</v>
      </c>
      <c r="N102" s="9" t="s">
        <v>514</v>
      </c>
      <c r="O102" s="9" t="s">
        <v>684</v>
      </c>
      <c r="P102" s="9" t="s">
        <v>541</v>
      </c>
      <c r="Q102" s="9" t="s">
        <v>766</v>
      </c>
      <c r="R102" s="9" t="s">
        <v>767</v>
      </c>
      <c r="S102" s="9" t="s">
        <v>768</v>
      </c>
      <c r="T102" s="9" t="s">
        <v>769</v>
      </c>
    </row>
    <row r="103" spans="1:20" x14ac:dyDescent="0.2">
      <c r="A103" s="9" t="s">
        <v>2291</v>
      </c>
      <c r="B103" s="15" t="s">
        <v>1960</v>
      </c>
      <c r="C103" s="11" t="s">
        <v>1717</v>
      </c>
      <c r="D103" s="9" t="s">
        <v>2007</v>
      </c>
      <c r="E103" s="9" t="s">
        <v>796</v>
      </c>
      <c r="F103" s="9">
        <v>2011</v>
      </c>
      <c r="G103" s="9" t="s">
        <v>1115</v>
      </c>
      <c r="H103" s="9" t="s">
        <v>1116</v>
      </c>
      <c r="I103" s="9" t="s">
        <v>1117</v>
      </c>
      <c r="J103" s="9" t="s">
        <v>643</v>
      </c>
      <c r="K103" s="9">
        <v>1218</v>
      </c>
      <c r="L103" s="9">
        <v>1</v>
      </c>
      <c r="M103" s="9">
        <v>42644</v>
      </c>
      <c r="N103" s="9" t="s">
        <v>855</v>
      </c>
      <c r="O103" s="9" t="s">
        <v>684</v>
      </c>
      <c r="P103" s="9" t="s">
        <v>541</v>
      </c>
      <c r="Q103" s="9" t="s">
        <v>1118</v>
      </c>
      <c r="R103" s="9" t="s">
        <v>1119</v>
      </c>
      <c r="S103" s="9" t="s">
        <v>518</v>
      </c>
      <c r="T103" s="9" t="s">
        <v>1120</v>
      </c>
    </row>
    <row r="104" spans="1:20" x14ac:dyDescent="0.2">
      <c r="A104" s="9" t="s">
        <v>2291</v>
      </c>
      <c r="B104" s="15" t="s">
        <v>1960</v>
      </c>
      <c r="C104" s="11" t="s">
        <v>1718</v>
      </c>
      <c r="D104" s="9" t="s">
        <v>2008</v>
      </c>
      <c r="E104" s="9" t="s">
        <v>796</v>
      </c>
      <c r="F104" s="9">
        <v>2010</v>
      </c>
      <c r="G104" s="9" t="s">
        <v>1047</v>
      </c>
      <c r="H104" s="9" t="s">
        <v>1048</v>
      </c>
      <c r="I104" s="9" t="s">
        <v>1049</v>
      </c>
      <c r="J104" s="9" t="s">
        <v>537</v>
      </c>
      <c r="K104" s="9">
        <v>44</v>
      </c>
      <c r="L104" s="9">
        <v>20</v>
      </c>
      <c r="M104" s="9" t="s">
        <v>1050</v>
      </c>
      <c r="N104" s="9" t="s">
        <v>982</v>
      </c>
      <c r="O104" s="9" t="s">
        <v>684</v>
      </c>
      <c r="P104" s="9" t="s">
        <v>541</v>
      </c>
      <c r="Q104" s="9" t="s">
        <v>1051</v>
      </c>
      <c r="R104" s="9" t="s">
        <v>1052</v>
      </c>
      <c r="S104" s="9" t="s">
        <v>518</v>
      </c>
      <c r="T104" s="9" t="s">
        <v>1053</v>
      </c>
    </row>
    <row r="105" spans="1:20" x14ac:dyDescent="0.2">
      <c r="A105" s="9" t="s">
        <v>2291</v>
      </c>
      <c r="B105" s="15" t="s">
        <v>1960</v>
      </c>
      <c r="C105" s="11" t="s">
        <v>1718</v>
      </c>
      <c r="D105" s="9" t="s">
        <v>2008</v>
      </c>
      <c r="E105" s="9" t="s">
        <v>762</v>
      </c>
      <c r="F105" s="9">
        <v>2009</v>
      </c>
      <c r="G105" s="9" t="s">
        <v>514</v>
      </c>
      <c r="H105" s="9" t="s">
        <v>763</v>
      </c>
      <c r="I105" s="9" t="s">
        <v>764</v>
      </c>
      <c r="J105" s="9" t="s">
        <v>762</v>
      </c>
      <c r="K105" s="9" t="s">
        <v>765</v>
      </c>
      <c r="L105" s="9" t="s">
        <v>56</v>
      </c>
      <c r="M105" s="9" t="s">
        <v>56</v>
      </c>
      <c r="N105" s="9" t="s">
        <v>514</v>
      </c>
      <c r="O105" s="9" t="s">
        <v>684</v>
      </c>
      <c r="P105" s="9" t="s">
        <v>541</v>
      </c>
      <c r="Q105" s="9" t="s">
        <v>766</v>
      </c>
      <c r="R105" s="9" t="s">
        <v>767</v>
      </c>
      <c r="S105" s="9" t="s">
        <v>768</v>
      </c>
      <c r="T105" s="9" t="s">
        <v>769</v>
      </c>
    </row>
    <row r="106" spans="1:20" x14ac:dyDescent="0.2">
      <c r="A106" s="9" t="s">
        <v>2291</v>
      </c>
      <c r="B106" s="15" t="s">
        <v>1960</v>
      </c>
      <c r="C106" s="11" t="s">
        <v>1719</v>
      </c>
      <c r="D106" s="9" t="s">
        <v>2009</v>
      </c>
      <c r="E106" s="9" t="s">
        <v>796</v>
      </c>
      <c r="F106" s="9">
        <v>2010</v>
      </c>
      <c r="G106" s="9" t="s">
        <v>1047</v>
      </c>
      <c r="H106" s="9" t="s">
        <v>1048</v>
      </c>
      <c r="I106" s="9" t="s">
        <v>1049</v>
      </c>
      <c r="J106" s="9" t="s">
        <v>537</v>
      </c>
      <c r="K106" s="9">
        <v>44</v>
      </c>
      <c r="L106" s="9">
        <v>20</v>
      </c>
      <c r="M106" s="9" t="s">
        <v>1050</v>
      </c>
      <c r="N106" s="9" t="s">
        <v>982</v>
      </c>
      <c r="O106" s="9" t="s">
        <v>684</v>
      </c>
      <c r="P106" s="9" t="s">
        <v>541</v>
      </c>
      <c r="Q106" s="9" t="s">
        <v>1051</v>
      </c>
      <c r="R106" s="9" t="s">
        <v>1052</v>
      </c>
      <c r="S106" s="9" t="s">
        <v>518</v>
      </c>
      <c r="T106" s="9" t="s">
        <v>1053</v>
      </c>
    </row>
    <row r="107" spans="1:20" x14ac:dyDescent="0.2">
      <c r="A107" s="9" t="s">
        <v>2291</v>
      </c>
      <c r="B107" s="15" t="s">
        <v>1960</v>
      </c>
      <c r="C107" s="11" t="s">
        <v>1719</v>
      </c>
      <c r="D107" s="9" t="s">
        <v>2009</v>
      </c>
      <c r="E107" s="9" t="s">
        <v>762</v>
      </c>
      <c r="F107" s="9">
        <v>2009</v>
      </c>
      <c r="G107" s="9" t="s">
        <v>514</v>
      </c>
      <c r="H107" s="9" t="s">
        <v>763</v>
      </c>
      <c r="I107" s="9" t="s">
        <v>764</v>
      </c>
      <c r="J107" s="9" t="s">
        <v>762</v>
      </c>
      <c r="K107" s="9" t="s">
        <v>765</v>
      </c>
      <c r="L107" s="9" t="s">
        <v>56</v>
      </c>
      <c r="M107" s="9" t="s">
        <v>56</v>
      </c>
      <c r="N107" s="9" t="s">
        <v>514</v>
      </c>
      <c r="O107" s="9" t="s">
        <v>684</v>
      </c>
      <c r="P107" s="9" t="s">
        <v>541</v>
      </c>
      <c r="Q107" s="9" t="s">
        <v>766</v>
      </c>
      <c r="R107" s="9" t="s">
        <v>767</v>
      </c>
      <c r="S107" s="9" t="s">
        <v>768</v>
      </c>
      <c r="T107" s="9" t="s">
        <v>769</v>
      </c>
    </row>
    <row r="108" spans="1:20" x14ac:dyDescent="0.2">
      <c r="A108" s="9" t="s">
        <v>2291</v>
      </c>
      <c r="B108" s="15" t="s">
        <v>1960</v>
      </c>
      <c r="C108" s="11" t="s">
        <v>1719</v>
      </c>
      <c r="D108" s="9" t="s">
        <v>2009</v>
      </c>
      <c r="E108" s="9" t="s">
        <v>796</v>
      </c>
      <c r="F108" s="9">
        <v>2011</v>
      </c>
      <c r="G108" s="9" t="s">
        <v>1115</v>
      </c>
      <c r="H108" s="9" t="s">
        <v>1116</v>
      </c>
      <c r="I108" s="9" t="s">
        <v>1117</v>
      </c>
      <c r="J108" s="9" t="s">
        <v>643</v>
      </c>
      <c r="K108" s="9">
        <v>1218</v>
      </c>
      <c r="L108" s="9">
        <v>1</v>
      </c>
      <c r="M108" s="9">
        <v>42644</v>
      </c>
      <c r="N108" s="9" t="s">
        <v>855</v>
      </c>
      <c r="O108" s="9" t="s">
        <v>684</v>
      </c>
      <c r="P108" s="9" t="s">
        <v>541</v>
      </c>
      <c r="Q108" s="9" t="s">
        <v>1118</v>
      </c>
      <c r="R108" s="9" t="s">
        <v>1119</v>
      </c>
      <c r="S108" s="9" t="s">
        <v>518</v>
      </c>
      <c r="T108" s="9" t="s">
        <v>1120</v>
      </c>
    </row>
    <row r="109" spans="1:20" x14ac:dyDescent="0.2">
      <c r="A109" s="9" t="s">
        <v>2291</v>
      </c>
      <c r="B109" s="15" t="s">
        <v>1960</v>
      </c>
      <c r="C109" s="12" t="s">
        <v>1720</v>
      </c>
      <c r="D109" s="9" t="s">
        <v>2010</v>
      </c>
      <c r="E109" s="9" t="s">
        <v>796</v>
      </c>
      <c r="F109" s="9">
        <v>2010</v>
      </c>
      <c r="G109" s="9" t="s">
        <v>828</v>
      </c>
      <c r="H109" s="9" t="s">
        <v>829</v>
      </c>
      <c r="I109" s="9" t="s">
        <v>830</v>
      </c>
      <c r="J109" s="9" t="s">
        <v>831</v>
      </c>
      <c r="K109" s="9">
        <v>397</v>
      </c>
      <c r="L109" s="9">
        <v>1</v>
      </c>
      <c r="M109" s="9" t="s">
        <v>832</v>
      </c>
      <c r="N109" s="9" t="s">
        <v>833</v>
      </c>
      <c r="O109" s="9" t="s">
        <v>679</v>
      </c>
      <c r="P109" s="9" t="s">
        <v>584</v>
      </c>
      <c r="Q109" s="9" t="s">
        <v>834</v>
      </c>
      <c r="R109" s="9" t="s">
        <v>835</v>
      </c>
      <c r="S109" s="9" t="s">
        <v>518</v>
      </c>
      <c r="T109" s="9" t="s">
        <v>836</v>
      </c>
    </row>
    <row r="110" spans="1:20" x14ac:dyDescent="0.2">
      <c r="A110" s="9" t="s">
        <v>2291</v>
      </c>
      <c r="B110" s="15" t="s">
        <v>1960</v>
      </c>
      <c r="C110" s="12" t="s">
        <v>1720</v>
      </c>
      <c r="D110" s="9" t="s">
        <v>2010</v>
      </c>
      <c r="E110" s="9" t="s">
        <v>796</v>
      </c>
      <c r="F110" s="9">
        <v>2010</v>
      </c>
      <c r="G110" s="9" t="s">
        <v>1047</v>
      </c>
      <c r="H110" s="9" t="s">
        <v>1048</v>
      </c>
      <c r="I110" s="9" t="s">
        <v>1049</v>
      </c>
      <c r="J110" s="9" t="s">
        <v>537</v>
      </c>
      <c r="K110" s="9">
        <v>44</v>
      </c>
      <c r="L110" s="9">
        <v>20</v>
      </c>
      <c r="M110" s="9" t="s">
        <v>1050</v>
      </c>
      <c r="N110" s="9" t="s">
        <v>982</v>
      </c>
      <c r="O110" s="9" t="s">
        <v>684</v>
      </c>
      <c r="P110" s="9" t="s">
        <v>541</v>
      </c>
      <c r="Q110" s="9" t="s">
        <v>1051</v>
      </c>
      <c r="R110" s="9" t="s">
        <v>1052</v>
      </c>
      <c r="S110" s="9" t="s">
        <v>518</v>
      </c>
      <c r="T110" s="9" t="s">
        <v>1053</v>
      </c>
    </row>
    <row r="111" spans="1:20" x14ac:dyDescent="0.2">
      <c r="A111" s="9" t="s">
        <v>2291</v>
      </c>
      <c r="B111" s="15" t="s">
        <v>1960</v>
      </c>
      <c r="C111" s="11" t="s">
        <v>1720</v>
      </c>
      <c r="D111" s="9" t="s">
        <v>2010</v>
      </c>
      <c r="E111" s="9" t="s">
        <v>762</v>
      </c>
      <c r="F111" s="9">
        <v>2009</v>
      </c>
      <c r="G111" s="9" t="s">
        <v>514</v>
      </c>
      <c r="H111" s="9" t="s">
        <v>763</v>
      </c>
      <c r="I111" s="9" t="s">
        <v>764</v>
      </c>
      <c r="J111" s="9" t="s">
        <v>762</v>
      </c>
      <c r="K111" s="9" t="s">
        <v>765</v>
      </c>
      <c r="L111" s="9" t="s">
        <v>56</v>
      </c>
      <c r="M111" s="9" t="s">
        <v>56</v>
      </c>
      <c r="N111" s="9" t="s">
        <v>514</v>
      </c>
      <c r="O111" s="9" t="s">
        <v>684</v>
      </c>
      <c r="P111" s="9" t="s">
        <v>541</v>
      </c>
      <c r="Q111" s="9" t="s">
        <v>766</v>
      </c>
      <c r="R111" s="9" t="s">
        <v>767</v>
      </c>
      <c r="S111" s="9" t="s">
        <v>768</v>
      </c>
      <c r="T111" s="9" t="s">
        <v>769</v>
      </c>
    </row>
    <row r="112" spans="1:20" x14ac:dyDescent="0.2">
      <c r="A112" s="9" t="s">
        <v>2291</v>
      </c>
      <c r="B112" s="15" t="s">
        <v>1960</v>
      </c>
      <c r="C112" s="11" t="s">
        <v>1720</v>
      </c>
      <c r="D112" s="9" t="s">
        <v>2010</v>
      </c>
      <c r="E112" s="9" t="s">
        <v>796</v>
      </c>
      <c r="F112" s="9">
        <v>2011</v>
      </c>
      <c r="G112" s="9" t="s">
        <v>1115</v>
      </c>
      <c r="H112" s="9" t="s">
        <v>1116</v>
      </c>
      <c r="I112" s="9" t="s">
        <v>1117</v>
      </c>
      <c r="J112" s="9" t="s">
        <v>643</v>
      </c>
      <c r="K112" s="9">
        <v>1218</v>
      </c>
      <c r="L112" s="9">
        <v>1</v>
      </c>
      <c r="M112" s="9">
        <v>42644</v>
      </c>
      <c r="N112" s="9" t="s">
        <v>855</v>
      </c>
      <c r="O112" s="9" t="s">
        <v>684</v>
      </c>
      <c r="P112" s="9" t="s">
        <v>541</v>
      </c>
      <c r="Q112" s="9" t="s">
        <v>1118</v>
      </c>
      <c r="R112" s="9" t="s">
        <v>1119</v>
      </c>
      <c r="S112" s="9" t="s">
        <v>518</v>
      </c>
      <c r="T112" s="9" t="s">
        <v>1120</v>
      </c>
    </row>
    <row r="113" spans="1:20" x14ac:dyDescent="0.2">
      <c r="A113" s="9" t="s">
        <v>2291</v>
      </c>
      <c r="B113" s="15" t="s">
        <v>1960</v>
      </c>
      <c r="C113" s="11" t="s">
        <v>1752</v>
      </c>
      <c r="D113" s="9" t="s">
        <v>2011</v>
      </c>
      <c r="E113" s="9" t="s">
        <v>796</v>
      </c>
      <c r="F113" s="9">
        <v>2010</v>
      </c>
      <c r="G113" s="9" t="s">
        <v>1047</v>
      </c>
      <c r="H113" s="9" t="s">
        <v>1048</v>
      </c>
      <c r="I113" s="9" t="s">
        <v>1049</v>
      </c>
      <c r="J113" s="9" t="s">
        <v>537</v>
      </c>
      <c r="K113" s="9">
        <v>44</v>
      </c>
      <c r="L113" s="9">
        <v>20</v>
      </c>
      <c r="M113" s="9" t="s">
        <v>1050</v>
      </c>
      <c r="N113" s="9" t="s">
        <v>982</v>
      </c>
      <c r="O113" s="9" t="s">
        <v>684</v>
      </c>
      <c r="P113" s="9" t="s">
        <v>541</v>
      </c>
      <c r="Q113" s="9" t="s">
        <v>1051</v>
      </c>
      <c r="R113" s="9" t="s">
        <v>1052</v>
      </c>
      <c r="S113" s="9" t="s">
        <v>518</v>
      </c>
      <c r="T113" s="9" t="s">
        <v>1053</v>
      </c>
    </row>
    <row r="114" spans="1:20" x14ac:dyDescent="0.2">
      <c r="A114" s="9" t="s">
        <v>2291</v>
      </c>
      <c r="B114" s="15" t="s">
        <v>1960</v>
      </c>
      <c r="C114" s="11" t="s">
        <v>1721</v>
      </c>
      <c r="D114" s="9" t="s">
        <v>2011</v>
      </c>
      <c r="E114" s="9" t="s">
        <v>762</v>
      </c>
      <c r="F114" s="9">
        <v>2009</v>
      </c>
      <c r="G114" s="9" t="s">
        <v>514</v>
      </c>
      <c r="H114" s="9" t="s">
        <v>763</v>
      </c>
      <c r="I114" s="9" t="s">
        <v>764</v>
      </c>
      <c r="J114" s="9" t="s">
        <v>762</v>
      </c>
      <c r="K114" s="9" t="s">
        <v>765</v>
      </c>
      <c r="L114" s="9" t="s">
        <v>56</v>
      </c>
      <c r="M114" s="9" t="s">
        <v>56</v>
      </c>
      <c r="N114" s="9" t="s">
        <v>514</v>
      </c>
      <c r="O114" s="9" t="s">
        <v>684</v>
      </c>
      <c r="P114" s="9" t="s">
        <v>541</v>
      </c>
      <c r="Q114" s="9" t="s">
        <v>766</v>
      </c>
      <c r="R114" s="9" t="s">
        <v>767</v>
      </c>
      <c r="S114" s="9" t="s">
        <v>768</v>
      </c>
      <c r="T114" s="9" t="s">
        <v>769</v>
      </c>
    </row>
    <row r="115" spans="1:20" x14ac:dyDescent="0.2">
      <c r="A115" s="9" t="s">
        <v>2291</v>
      </c>
      <c r="B115" s="15" t="s">
        <v>1960</v>
      </c>
      <c r="C115" s="11" t="s">
        <v>1722</v>
      </c>
      <c r="D115" s="11" t="s">
        <v>1595</v>
      </c>
      <c r="E115" s="9" t="s">
        <v>762</v>
      </c>
      <c r="F115" s="9">
        <v>2009</v>
      </c>
      <c r="G115" s="9" t="s">
        <v>514</v>
      </c>
      <c r="H115" s="9" t="s">
        <v>763</v>
      </c>
      <c r="I115" s="9" t="s">
        <v>764</v>
      </c>
      <c r="J115" s="9" t="s">
        <v>762</v>
      </c>
      <c r="K115" s="9" t="s">
        <v>765</v>
      </c>
      <c r="L115" s="9" t="s">
        <v>56</v>
      </c>
      <c r="M115" s="9" t="s">
        <v>56</v>
      </c>
      <c r="N115" s="9" t="s">
        <v>514</v>
      </c>
      <c r="O115" s="9" t="s">
        <v>684</v>
      </c>
      <c r="P115" s="9" t="s">
        <v>541</v>
      </c>
      <c r="Q115" s="9" t="s">
        <v>766</v>
      </c>
      <c r="R115" s="9" t="s">
        <v>767</v>
      </c>
      <c r="S115" s="9" t="s">
        <v>768</v>
      </c>
      <c r="T115" s="9" t="s">
        <v>769</v>
      </c>
    </row>
    <row r="116" spans="1:20" x14ac:dyDescent="0.2">
      <c r="A116" s="9" t="s">
        <v>2291</v>
      </c>
      <c r="B116" s="15" t="s">
        <v>1960</v>
      </c>
      <c r="C116" s="9" t="s">
        <v>1722</v>
      </c>
      <c r="D116" s="11" t="s">
        <v>1595</v>
      </c>
      <c r="E116" s="9" t="s">
        <v>796</v>
      </c>
      <c r="F116" s="9">
        <v>2010</v>
      </c>
      <c r="G116" s="9" t="s">
        <v>956</v>
      </c>
      <c r="H116" s="9" t="s">
        <v>957</v>
      </c>
      <c r="I116" s="9" t="s">
        <v>708</v>
      </c>
      <c r="J116" s="9" t="s">
        <v>958</v>
      </c>
      <c r="K116" s="9">
        <v>7</v>
      </c>
      <c r="L116" s="9" t="s">
        <v>56</v>
      </c>
      <c r="M116" s="9" t="s">
        <v>959</v>
      </c>
      <c r="N116" s="9" t="s">
        <v>960</v>
      </c>
      <c r="O116" s="9" t="s">
        <v>558</v>
      </c>
      <c r="P116" s="9" t="s">
        <v>559</v>
      </c>
      <c r="Q116" s="9" t="s">
        <v>961</v>
      </c>
      <c r="R116" s="9" t="s">
        <v>962</v>
      </c>
      <c r="S116" s="9" t="s">
        <v>518</v>
      </c>
      <c r="T116" s="9" t="s">
        <v>963</v>
      </c>
    </row>
    <row r="117" spans="1:20" x14ac:dyDescent="0.2">
      <c r="A117" s="9" t="s">
        <v>2291</v>
      </c>
      <c r="B117" s="15" t="s">
        <v>1960</v>
      </c>
      <c r="C117" s="11" t="s">
        <v>1753</v>
      </c>
      <c r="D117" s="11" t="s">
        <v>1595</v>
      </c>
      <c r="E117" s="9" t="s">
        <v>796</v>
      </c>
      <c r="F117" s="9">
        <v>2010</v>
      </c>
      <c r="G117" s="9" t="s">
        <v>1047</v>
      </c>
      <c r="H117" s="9" t="s">
        <v>1048</v>
      </c>
      <c r="I117" s="9" t="s">
        <v>1049</v>
      </c>
      <c r="J117" s="9" t="s">
        <v>537</v>
      </c>
      <c r="K117" s="9">
        <v>44</v>
      </c>
      <c r="L117" s="9">
        <v>20</v>
      </c>
      <c r="M117" s="9" t="s">
        <v>1050</v>
      </c>
      <c r="N117" s="9" t="s">
        <v>982</v>
      </c>
      <c r="O117" s="9" t="s">
        <v>684</v>
      </c>
      <c r="P117" s="9" t="s">
        <v>541</v>
      </c>
      <c r="Q117" s="9" t="s">
        <v>1051</v>
      </c>
      <c r="R117" s="9" t="s">
        <v>1052</v>
      </c>
      <c r="S117" s="9" t="s">
        <v>518</v>
      </c>
      <c r="T117" s="9" t="s">
        <v>1053</v>
      </c>
    </row>
    <row r="118" spans="1:20" x14ac:dyDescent="0.2">
      <c r="A118" s="9" t="s">
        <v>2291</v>
      </c>
      <c r="B118" s="15" t="s">
        <v>1960</v>
      </c>
      <c r="C118" s="11" t="s">
        <v>1722</v>
      </c>
      <c r="D118" s="11" t="s">
        <v>1595</v>
      </c>
      <c r="E118" s="9" t="s">
        <v>796</v>
      </c>
      <c r="F118" s="9">
        <v>2011</v>
      </c>
      <c r="G118" s="9" t="s">
        <v>1115</v>
      </c>
      <c r="H118" s="9" t="s">
        <v>1116</v>
      </c>
      <c r="I118" s="9" t="s">
        <v>1117</v>
      </c>
      <c r="J118" s="9" t="s">
        <v>643</v>
      </c>
      <c r="K118" s="9">
        <v>1218</v>
      </c>
      <c r="L118" s="9">
        <v>1</v>
      </c>
      <c r="M118" s="9">
        <v>42644</v>
      </c>
      <c r="N118" s="9" t="s">
        <v>855</v>
      </c>
      <c r="O118" s="9" t="s">
        <v>684</v>
      </c>
      <c r="P118" s="9" t="s">
        <v>541</v>
      </c>
      <c r="Q118" s="9" t="s">
        <v>1118</v>
      </c>
      <c r="R118" s="9" t="s">
        <v>1119</v>
      </c>
      <c r="S118" s="9" t="s">
        <v>518</v>
      </c>
      <c r="T118" s="9" t="s">
        <v>1120</v>
      </c>
    </row>
    <row r="119" spans="1:20" x14ac:dyDescent="0.2">
      <c r="A119" s="9" t="s">
        <v>2291</v>
      </c>
      <c r="B119" s="15" t="s">
        <v>1960</v>
      </c>
      <c r="C119" s="9" t="s">
        <v>1580</v>
      </c>
      <c r="D119" s="11" t="s">
        <v>1595</v>
      </c>
      <c r="E119" s="9" t="s">
        <v>520</v>
      </c>
      <c r="F119" s="9">
        <v>2008</v>
      </c>
      <c r="G119" s="9" t="s">
        <v>649</v>
      </c>
      <c r="H119" s="9" t="s">
        <v>650</v>
      </c>
      <c r="I119" s="9" t="s">
        <v>651</v>
      </c>
      <c r="J119" s="9" t="s">
        <v>523</v>
      </c>
      <c r="K119" s="9">
        <v>72</v>
      </c>
      <c r="L119" s="9">
        <v>8</v>
      </c>
      <c r="M119" s="9" t="s">
        <v>652</v>
      </c>
      <c r="N119" s="9" t="s">
        <v>525</v>
      </c>
      <c r="O119" s="9" t="s">
        <v>653</v>
      </c>
      <c r="P119" s="9" t="s">
        <v>584</v>
      </c>
      <c r="Q119" s="9" t="s">
        <v>654</v>
      </c>
      <c r="R119" s="9" t="s">
        <v>655</v>
      </c>
      <c r="S119" s="9" t="s">
        <v>518</v>
      </c>
      <c r="T119" s="9" t="s">
        <v>656</v>
      </c>
    </row>
    <row r="120" spans="1:20" x14ac:dyDescent="0.2">
      <c r="A120" s="9" t="s">
        <v>2291</v>
      </c>
      <c r="B120" s="15" t="s">
        <v>1960</v>
      </c>
      <c r="C120" s="11" t="s">
        <v>1580</v>
      </c>
      <c r="D120" s="11" t="s">
        <v>1595</v>
      </c>
      <c r="E120" s="9" t="s">
        <v>520</v>
      </c>
      <c r="F120" s="9">
        <v>2008</v>
      </c>
      <c r="G120" s="9" t="s">
        <v>685</v>
      </c>
      <c r="H120" s="9" t="s">
        <v>686</v>
      </c>
      <c r="I120" s="9" t="s">
        <v>687</v>
      </c>
      <c r="J120" s="9" t="s">
        <v>688</v>
      </c>
      <c r="K120" s="9">
        <v>42</v>
      </c>
      <c r="L120" s="9">
        <v>17</v>
      </c>
      <c r="M120" s="9" t="s">
        <v>689</v>
      </c>
      <c r="N120" s="9" t="s">
        <v>683</v>
      </c>
      <c r="O120" s="9" t="s">
        <v>684</v>
      </c>
      <c r="P120" s="9" t="s">
        <v>541</v>
      </c>
      <c r="Q120" s="9" t="s">
        <v>690</v>
      </c>
      <c r="R120" s="9" t="s">
        <v>691</v>
      </c>
      <c r="S120" s="9" t="s">
        <v>518</v>
      </c>
      <c r="T120" s="9" t="s">
        <v>692</v>
      </c>
    </row>
    <row r="121" spans="1:20" x14ac:dyDescent="0.2">
      <c r="A121" s="9" t="s">
        <v>2291</v>
      </c>
      <c r="B121" s="15" t="s">
        <v>1960</v>
      </c>
      <c r="C121" s="12" t="s">
        <v>1580</v>
      </c>
      <c r="D121" s="11" t="s">
        <v>1595</v>
      </c>
      <c r="E121" s="9" t="s">
        <v>796</v>
      </c>
      <c r="F121" s="9">
        <v>2010</v>
      </c>
      <c r="G121" s="9" t="s">
        <v>828</v>
      </c>
      <c r="H121" s="9" t="s">
        <v>829</v>
      </c>
      <c r="I121" s="9" t="s">
        <v>830</v>
      </c>
      <c r="J121" s="9" t="s">
        <v>831</v>
      </c>
      <c r="K121" s="9">
        <v>397</v>
      </c>
      <c r="L121" s="9">
        <v>1</v>
      </c>
      <c r="M121" s="9" t="s">
        <v>832</v>
      </c>
      <c r="N121" s="9" t="s">
        <v>833</v>
      </c>
      <c r="O121" s="9" t="s">
        <v>679</v>
      </c>
      <c r="P121" s="9" t="s">
        <v>584</v>
      </c>
      <c r="Q121" s="9" t="s">
        <v>834</v>
      </c>
      <c r="R121" s="9" t="s">
        <v>835</v>
      </c>
      <c r="S121" s="9" t="s">
        <v>518</v>
      </c>
      <c r="T121" s="9" t="s">
        <v>836</v>
      </c>
    </row>
    <row r="122" spans="1:20" x14ac:dyDescent="0.2">
      <c r="A122" s="9" t="s">
        <v>2291</v>
      </c>
      <c r="B122" s="15" t="s">
        <v>1960</v>
      </c>
      <c r="C122" s="11" t="s">
        <v>1580</v>
      </c>
      <c r="D122" s="11" t="s">
        <v>1595</v>
      </c>
      <c r="E122" s="9" t="s">
        <v>796</v>
      </c>
      <c r="F122" s="9">
        <v>2010</v>
      </c>
      <c r="G122" s="9" t="s">
        <v>941</v>
      </c>
      <c r="H122" s="9" t="s">
        <v>942</v>
      </c>
      <c r="I122" s="9" t="s">
        <v>943</v>
      </c>
      <c r="J122" s="9" t="s">
        <v>837</v>
      </c>
      <c r="K122" s="9">
        <v>6</v>
      </c>
      <c r="L122" s="9">
        <v>4</v>
      </c>
      <c r="M122" s="9" t="s">
        <v>944</v>
      </c>
      <c r="N122" s="9" t="s">
        <v>890</v>
      </c>
      <c r="O122" s="9" t="s">
        <v>516</v>
      </c>
      <c r="P122" s="9" t="s">
        <v>517</v>
      </c>
      <c r="Q122" s="9" t="s">
        <v>945</v>
      </c>
      <c r="R122" s="9" t="s">
        <v>946</v>
      </c>
      <c r="S122" s="9" t="s">
        <v>518</v>
      </c>
      <c r="T122" s="9" t="s">
        <v>947</v>
      </c>
    </row>
    <row r="123" spans="1:20" x14ac:dyDescent="0.2">
      <c r="A123" s="9" t="s">
        <v>2291</v>
      </c>
      <c r="B123" s="15" t="s">
        <v>1960</v>
      </c>
      <c r="C123" s="23" t="s">
        <v>1580</v>
      </c>
      <c r="D123" s="11" t="s">
        <v>1595</v>
      </c>
      <c r="E123" s="9" t="s">
        <v>796</v>
      </c>
      <c r="F123" s="9">
        <v>2010</v>
      </c>
      <c r="G123" s="9" t="s">
        <v>987</v>
      </c>
      <c r="H123" s="9" t="s">
        <v>988</v>
      </c>
      <c r="I123" s="9" t="s">
        <v>989</v>
      </c>
      <c r="J123" s="9" t="s">
        <v>537</v>
      </c>
      <c r="K123" s="9">
        <v>44</v>
      </c>
      <c r="L123" s="9">
        <v>2</v>
      </c>
      <c r="M123" s="9" t="s">
        <v>990</v>
      </c>
      <c r="N123" s="9" t="s">
        <v>855</v>
      </c>
      <c r="O123" s="9" t="s">
        <v>684</v>
      </c>
      <c r="P123" s="9" t="s">
        <v>541</v>
      </c>
      <c r="Q123" s="9" t="s">
        <v>991</v>
      </c>
      <c r="R123" s="9" t="s">
        <v>992</v>
      </c>
      <c r="S123" s="9" t="s">
        <v>518</v>
      </c>
      <c r="T123" s="9" t="s">
        <v>993</v>
      </c>
    </row>
    <row r="124" spans="1:20" x14ac:dyDescent="0.2">
      <c r="A124" s="9" t="s">
        <v>2291</v>
      </c>
      <c r="B124" s="15" t="s">
        <v>1960</v>
      </c>
      <c r="C124" s="11" t="s">
        <v>1723</v>
      </c>
      <c r="D124" s="23" t="s">
        <v>1801</v>
      </c>
      <c r="E124" s="9" t="s">
        <v>796</v>
      </c>
      <c r="F124" s="9">
        <v>2010</v>
      </c>
      <c r="G124" s="9" t="s">
        <v>1047</v>
      </c>
      <c r="H124" s="9" t="s">
        <v>1048</v>
      </c>
      <c r="I124" s="9" t="s">
        <v>1049</v>
      </c>
      <c r="J124" s="9" t="s">
        <v>537</v>
      </c>
      <c r="K124" s="9">
        <v>44</v>
      </c>
      <c r="L124" s="9">
        <v>20</v>
      </c>
      <c r="M124" s="9" t="s">
        <v>1050</v>
      </c>
      <c r="N124" s="9" t="s">
        <v>982</v>
      </c>
      <c r="O124" s="9" t="s">
        <v>684</v>
      </c>
      <c r="P124" s="9" t="s">
        <v>541</v>
      </c>
      <c r="Q124" s="9" t="s">
        <v>1051</v>
      </c>
      <c r="R124" s="9" t="s">
        <v>1052</v>
      </c>
      <c r="S124" s="9" t="s">
        <v>518</v>
      </c>
      <c r="T124" s="9" t="s">
        <v>1053</v>
      </c>
    </row>
    <row r="125" spans="1:20" x14ac:dyDescent="0.2">
      <c r="A125" s="9" t="s">
        <v>2291</v>
      </c>
      <c r="B125" s="15" t="s">
        <v>1960</v>
      </c>
      <c r="C125" s="11" t="s">
        <v>1723</v>
      </c>
      <c r="D125" s="23" t="s">
        <v>1801</v>
      </c>
      <c r="E125" s="9" t="s">
        <v>762</v>
      </c>
      <c r="F125" s="9">
        <v>2009</v>
      </c>
      <c r="G125" s="9" t="s">
        <v>514</v>
      </c>
      <c r="H125" s="9" t="s">
        <v>763</v>
      </c>
      <c r="I125" s="9" t="s">
        <v>764</v>
      </c>
      <c r="J125" s="9" t="s">
        <v>762</v>
      </c>
      <c r="K125" s="9" t="s">
        <v>765</v>
      </c>
      <c r="L125" s="9" t="s">
        <v>56</v>
      </c>
      <c r="M125" s="9" t="s">
        <v>56</v>
      </c>
      <c r="N125" s="9" t="s">
        <v>514</v>
      </c>
      <c r="O125" s="9" t="s">
        <v>684</v>
      </c>
      <c r="P125" s="9" t="s">
        <v>541</v>
      </c>
      <c r="Q125" s="9" t="s">
        <v>766</v>
      </c>
      <c r="R125" s="9" t="s">
        <v>767</v>
      </c>
      <c r="S125" s="9" t="s">
        <v>768</v>
      </c>
      <c r="T125" s="9" t="s">
        <v>769</v>
      </c>
    </row>
    <row r="126" spans="1:20" x14ac:dyDescent="0.2">
      <c r="A126" s="9" t="s">
        <v>2291</v>
      </c>
      <c r="B126" s="15" t="s">
        <v>1960</v>
      </c>
      <c r="C126" s="11" t="s">
        <v>1723</v>
      </c>
      <c r="D126" s="23" t="s">
        <v>1801</v>
      </c>
      <c r="E126" s="9" t="s">
        <v>796</v>
      </c>
      <c r="F126" s="9">
        <v>2010</v>
      </c>
      <c r="G126" s="9" t="s">
        <v>987</v>
      </c>
      <c r="H126" s="9" t="s">
        <v>988</v>
      </c>
      <c r="I126" s="9" t="s">
        <v>989</v>
      </c>
      <c r="J126" s="9" t="s">
        <v>537</v>
      </c>
      <c r="K126" s="9">
        <v>44</v>
      </c>
      <c r="L126" s="9">
        <v>2</v>
      </c>
      <c r="M126" s="9" t="s">
        <v>990</v>
      </c>
      <c r="N126" s="9" t="s">
        <v>855</v>
      </c>
      <c r="O126" s="9" t="s">
        <v>684</v>
      </c>
      <c r="P126" s="9" t="s">
        <v>541</v>
      </c>
      <c r="Q126" s="9" t="s">
        <v>991</v>
      </c>
      <c r="R126" s="9" t="s">
        <v>992</v>
      </c>
      <c r="S126" s="9" t="s">
        <v>518</v>
      </c>
      <c r="T126" s="9" t="s">
        <v>993</v>
      </c>
    </row>
    <row r="127" spans="1:20" x14ac:dyDescent="0.2">
      <c r="A127" s="9" t="s">
        <v>2291</v>
      </c>
      <c r="B127" s="15" t="s">
        <v>1960</v>
      </c>
      <c r="C127" s="11" t="s">
        <v>1724</v>
      </c>
      <c r="D127" s="9" t="s">
        <v>2012</v>
      </c>
      <c r="E127" s="9" t="s">
        <v>796</v>
      </c>
      <c r="F127" s="9">
        <v>2010</v>
      </c>
      <c r="G127" s="9" t="s">
        <v>1047</v>
      </c>
      <c r="H127" s="9" t="s">
        <v>1048</v>
      </c>
      <c r="I127" s="9" t="s">
        <v>1049</v>
      </c>
      <c r="J127" s="9" t="s">
        <v>537</v>
      </c>
      <c r="K127" s="9">
        <v>44</v>
      </c>
      <c r="L127" s="9">
        <v>20</v>
      </c>
      <c r="M127" s="9" t="s">
        <v>1050</v>
      </c>
      <c r="N127" s="9" t="s">
        <v>982</v>
      </c>
      <c r="O127" s="9" t="s">
        <v>684</v>
      </c>
      <c r="P127" s="9" t="s">
        <v>541</v>
      </c>
      <c r="Q127" s="9" t="s">
        <v>1051</v>
      </c>
      <c r="R127" s="9" t="s">
        <v>1052</v>
      </c>
      <c r="S127" s="9" t="s">
        <v>518</v>
      </c>
      <c r="T127" s="9" t="s">
        <v>1053</v>
      </c>
    </row>
    <row r="128" spans="1:20" x14ac:dyDescent="0.2">
      <c r="A128" s="9" t="s">
        <v>2291</v>
      </c>
      <c r="B128" s="15" t="s">
        <v>1960</v>
      </c>
      <c r="C128" s="11" t="s">
        <v>1724</v>
      </c>
      <c r="D128" s="9" t="s">
        <v>2012</v>
      </c>
      <c r="E128" s="9" t="s">
        <v>762</v>
      </c>
      <c r="F128" s="9">
        <v>2009</v>
      </c>
      <c r="G128" s="9" t="s">
        <v>514</v>
      </c>
      <c r="H128" s="9" t="s">
        <v>763</v>
      </c>
      <c r="I128" s="9" t="s">
        <v>764</v>
      </c>
      <c r="J128" s="9" t="s">
        <v>762</v>
      </c>
      <c r="K128" s="9" t="s">
        <v>765</v>
      </c>
      <c r="L128" s="9" t="s">
        <v>56</v>
      </c>
      <c r="M128" s="9" t="s">
        <v>56</v>
      </c>
      <c r="N128" s="9" t="s">
        <v>514</v>
      </c>
      <c r="O128" s="9" t="s">
        <v>684</v>
      </c>
      <c r="P128" s="9" t="s">
        <v>541</v>
      </c>
      <c r="Q128" s="9" t="s">
        <v>766</v>
      </c>
      <c r="R128" s="9" t="s">
        <v>767</v>
      </c>
      <c r="S128" s="9" t="s">
        <v>768</v>
      </c>
      <c r="T128" s="9" t="s">
        <v>769</v>
      </c>
    </row>
    <row r="129" spans="1:20" x14ac:dyDescent="0.2">
      <c r="A129" s="9" t="s">
        <v>2291</v>
      </c>
      <c r="B129" s="15" t="s">
        <v>1960</v>
      </c>
      <c r="C129" s="11" t="s">
        <v>1669</v>
      </c>
      <c r="D129" s="11" t="s">
        <v>1802</v>
      </c>
      <c r="E129" s="9" t="s">
        <v>796</v>
      </c>
      <c r="F129" s="9">
        <v>2010</v>
      </c>
      <c r="G129" s="9" t="s">
        <v>1047</v>
      </c>
      <c r="H129" s="9" t="s">
        <v>1048</v>
      </c>
      <c r="I129" s="9" t="s">
        <v>1049</v>
      </c>
      <c r="J129" s="9" t="s">
        <v>537</v>
      </c>
      <c r="K129" s="9">
        <v>44</v>
      </c>
      <c r="L129" s="9">
        <v>20</v>
      </c>
      <c r="M129" s="9" t="s">
        <v>1050</v>
      </c>
      <c r="N129" s="9" t="s">
        <v>982</v>
      </c>
      <c r="O129" s="9" t="s">
        <v>684</v>
      </c>
      <c r="P129" s="9" t="s">
        <v>541</v>
      </c>
      <c r="Q129" s="9" t="s">
        <v>1051</v>
      </c>
      <c r="R129" s="9" t="s">
        <v>1052</v>
      </c>
      <c r="S129" s="9" t="s">
        <v>518</v>
      </c>
      <c r="T129" s="9" t="s">
        <v>1053</v>
      </c>
    </row>
    <row r="130" spans="1:20" x14ac:dyDescent="0.2">
      <c r="A130" s="9" t="s">
        <v>2291</v>
      </c>
      <c r="B130" s="15" t="s">
        <v>1960</v>
      </c>
      <c r="C130" s="11" t="s">
        <v>1669</v>
      </c>
      <c r="D130" s="11" t="s">
        <v>1802</v>
      </c>
      <c r="E130" s="9" t="s">
        <v>762</v>
      </c>
      <c r="F130" s="9">
        <v>2009</v>
      </c>
      <c r="G130" s="9" t="s">
        <v>514</v>
      </c>
      <c r="H130" s="9" t="s">
        <v>763</v>
      </c>
      <c r="I130" s="9" t="s">
        <v>764</v>
      </c>
      <c r="J130" s="9" t="s">
        <v>762</v>
      </c>
      <c r="K130" s="9" t="s">
        <v>765</v>
      </c>
      <c r="L130" s="9" t="s">
        <v>56</v>
      </c>
      <c r="M130" s="9" t="s">
        <v>56</v>
      </c>
      <c r="N130" s="9" t="s">
        <v>514</v>
      </c>
      <c r="O130" s="9" t="s">
        <v>684</v>
      </c>
      <c r="P130" s="9" t="s">
        <v>541</v>
      </c>
      <c r="Q130" s="9" t="s">
        <v>766</v>
      </c>
      <c r="R130" s="9" t="s">
        <v>767</v>
      </c>
      <c r="S130" s="9" t="s">
        <v>768</v>
      </c>
      <c r="T130" s="9" t="s">
        <v>769</v>
      </c>
    </row>
    <row r="131" spans="1:20" x14ac:dyDescent="0.2">
      <c r="A131" s="9" t="s">
        <v>2291</v>
      </c>
      <c r="B131" s="15" t="s">
        <v>1960</v>
      </c>
      <c r="C131" s="11" t="s">
        <v>1669</v>
      </c>
      <c r="D131" s="11" t="s">
        <v>1802</v>
      </c>
      <c r="E131" s="9" t="s">
        <v>796</v>
      </c>
      <c r="F131" s="9">
        <v>2011</v>
      </c>
      <c r="G131" s="9" t="s">
        <v>1115</v>
      </c>
      <c r="H131" s="9" t="s">
        <v>1116</v>
      </c>
      <c r="I131" s="9" t="s">
        <v>1117</v>
      </c>
      <c r="J131" s="9" t="s">
        <v>643</v>
      </c>
      <c r="K131" s="9">
        <v>1218</v>
      </c>
      <c r="L131" s="9">
        <v>1</v>
      </c>
      <c r="M131" s="9">
        <v>42644</v>
      </c>
      <c r="N131" s="9" t="s">
        <v>855</v>
      </c>
      <c r="O131" s="9" t="s">
        <v>684</v>
      </c>
      <c r="P131" s="9" t="s">
        <v>541</v>
      </c>
      <c r="Q131" s="9" t="s">
        <v>1118</v>
      </c>
      <c r="R131" s="9" t="s">
        <v>1119</v>
      </c>
      <c r="S131" s="9" t="s">
        <v>518</v>
      </c>
      <c r="T131" s="9" t="s">
        <v>1120</v>
      </c>
    </row>
    <row r="132" spans="1:20" x14ac:dyDescent="0.2">
      <c r="A132" s="9" t="s">
        <v>2291</v>
      </c>
      <c r="B132" s="15" t="s">
        <v>1960</v>
      </c>
      <c r="C132" s="11" t="s">
        <v>1669</v>
      </c>
      <c r="D132" s="11" t="s">
        <v>1802</v>
      </c>
      <c r="E132" s="9" t="s">
        <v>796</v>
      </c>
      <c r="F132" s="9">
        <v>2012</v>
      </c>
      <c r="G132" s="9" t="s">
        <v>1232</v>
      </c>
      <c r="H132" s="9" t="s">
        <v>1233</v>
      </c>
      <c r="I132" s="9" t="s">
        <v>1234</v>
      </c>
      <c r="J132" s="9" t="s">
        <v>837</v>
      </c>
      <c r="K132" s="9" t="s">
        <v>56</v>
      </c>
      <c r="L132" s="9" t="s">
        <v>56</v>
      </c>
      <c r="M132" s="9" t="s">
        <v>56</v>
      </c>
      <c r="N132" s="9" t="s">
        <v>890</v>
      </c>
      <c r="O132" s="9" t="s">
        <v>684</v>
      </c>
      <c r="P132" s="9" t="s">
        <v>541</v>
      </c>
      <c r="Q132" s="9" t="s">
        <v>1235</v>
      </c>
      <c r="R132" s="9" t="s">
        <v>1236</v>
      </c>
      <c r="S132" s="9" t="s">
        <v>518</v>
      </c>
      <c r="T132" s="9" t="s">
        <v>1237</v>
      </c>
    </row>
    <row r="133" spans="1:20" x14ac:dyDescent="0.2">
      <c r="A133" s="9" t="s">
        <v>2291</v>
      </c>
      <c r="B133" s="15" t="s">
        <v>1960</v>
      </c>
      <c r="C133" s="11" t="s">
        <v>1669</v>
      </c>
      <c r="D133" s="11" t="s">
        <v>1802</v>
      </c>
      <c r="E133" s="9" t="s">
        <v>796</v>
      </c>
      <c r="F133" s="9">
        <v>2010</v>
      </c>
      <c r="G133" s="9" t="s">
        <v>987</v>
      </c>
      <c r="H133" s="9" t="s">
        <v>988</v>
      </c>
      <c r="I133" s="9" t="s">
        <v>989</v>
      </c>
      <c r="J133" s="9" t="s">
        <v>537</v>
      </c>
      <c r="K133" s="9">
        <v>44</v>
      </c>
      <c r="L133" s="9">
        <v>2</v>
      </c>
      <c r="M133" s="9" t="s">
        <v>990</v>
      </c>
      <c r="N133" s="9" t="s">
        <v>855</v>
      </c>
      <c r="O133" s="9" t="s">
        <v>684</v>
      </c>
      <c r="P133" s="9" t="s">
        <v>541</v>
      </c>
      <c r="Q133" s="9" t="s">
        <v>991</v>
      </c>
      <c r="R133" s="9" t="s">
        <v>992</v>
      </c>
      <c r="S133" s="9" t="s">
        <v>518</v>
      </c>
      <c r="T133" s="9" t="s">
        <v>993</v>
      </c>
    </row>
    <row r="134" spans="1:20" x14ac:dyDescent="0.2">
      <c r="A134" s="9" t="s">
        <v>2291</v>
      </c>
      <c r="B134" s="15" t="s">
        <v>1960</v>
      </c>
      <c r="C134" s="11" t="s">
        <v>1669</v>
      </c>
      <c r="D134" s="11" t="s">
        <v>1802</v>
      </c>
      <c r="E134" s="9" t="s">
        <v>796</v>
      </c>
      <c r="F134" s="9">
        <v>2012</v>
      </c>
      <c r="G134" s="9" t="s">
        <v>1244</v>
      </c>
      <c r="H134" s="9" t="s">
        <v>1245</v>
      </c>
      <c r="I134" s="9" t="s">
        <v>904</v>
      </c>
      <c r="J134" s="9" t="s">
        <v>523</v>
      </c>
      <c r="K134" s="9">
        <v>87</v>
      </c>
      <c r="L134" s="9">
        <v>2</v>
      </c>
      <c r="M134" s="9" t="s">
        <v>1246</v>
      </c>
      <c r="N134" s="9" t="s">
        <v>525</v>
      </c>
      <c r="O134" s="9" t="s">
        <v>540</v>
      </c>
      <c r="P134" s="9" t="s">
        <v>541</v>
      </c>
      <c r="Q134" s="9" t="s">
        <v>1247</v>
      </c>
      <c r="R134" s="9" t="s">
        <v>1248</v>
      </c>
      <c r="S134" s="9" t="s">
        <v>518</v>
      </c>
      <c r="T134" s="9" t="s">
        <v>1249</v>
      </c>
    </row>
    <row r="135" spans="1:20" x14ac:dyDescent="0.2">
      <c r="A135" s="9" t="s">
        <v>2291</v>
      </c>
      <c r="B135" s="15" t="s">
        <v>1960</v>
      </c>
      <c r="C135" s="12" t="s">
        <v>1726</v>
      </c>
      <c r="D135" s="11" t="s">
        <v>1596</v>
      </c>
      <c r="E135" s="9" t="s">
        <v>796</v>
      </c>
      <c r="F135" s="9">
        <v>2010</v>
      </c>
      <c r="G135" s="9" t="s">
        <v>828</v>
      </c>
      <c r="H135" s="9" t="s">
        <v>829</v>
      </c>
      <c r="I135" s="9" t="s">
        <v>830</v>
      </c>
      <c r="J135" s="9" t="s">
        <v>831</v>
      </c>
      <c r="K135" s="9">
        <v>397</v>
      </c>
      <c r="L135" s="9">
        <v>1</v>
      </c>
      <c r="M135" s="9" t="s">
        <v>832</v>
      </c>
      <c r="N135" s="9" t="s">
        <v>833</v>
      </c>
      <c r="O135" s="9" t="s">
        <v>679</v>
      </c>
      <c r="P135" s="9" t="s">
        <v>584</v>
      </c>
      <c r="Q135" s="9" t="s">
        <v>834</v>
      </c>
      <c r="R135" s="9" t="s">
        <v>835</v>
      </c>
      <c r="S135" s="9" t="s">
        <v>518</v>
      </c>
      <c r="T135" s="9" t="s">
        <v>836</v>
      </c>
    </row>
    <row r="136" spans="1:20" x14ac:dyDescent="0.2">
      <c r="A136" s="9" t="s">
        <v>2291</v>
      </c>
      <c r="B136" s="15" t="s">
        <v>1960</v>
      </c>
      <c r="C136" s="9" t="s">
        <v>1726</v>
      </c>
      <c r="D136" s="11" t="s">
        <v>1596</v>
      </c>
      <c r="E136" s="9" t="s">
        <v>796</v>
      </c>
      <c r="F136" s="9">
        <v>2010</v>
      </c>
      <c r="G136" s="9" t="s">
        <v>956</v>
      </c>
      <c r="H136" s="9" t="s">
        <v>957</v>
      </c>
      <c r="I136" s="9" t="s">
        <v>708</v>
      </c>
      <c r="J136" s="9" t="s">
        <v>958</v>
      </c>
      <c r="K136" s="9">
        <v>7</v>
      </c>
      <c r="L136" s="9" t="s">
        <v>56</v>
      </c>
      <c r="M136" s="9" t="s">
        <v>959</v>
      </c>
      <c r="N136" s="9" t="s">
        <v>960</v>
      </c>
      <c r="O136" s="9" t="s">
        <v>558</v>
      </c>
      <c r="P136" s="9" t="s">
        <v>559</v>
      </c>
      <c r="Q136" s="9" t="s">
        <v>961</v>
      </c>
      <c r="R136" s="9" t="s">
        <v>962</v>
      </c>
      <c r="S136" s="9" t="s">
        <v>518</v>
      </c>
      <c r="T136" s="9" t="s">
        <v>963</v>
      </c>
    </row>
    <row r="137" spans="1:20" x14ac:dyDescent="0.2">
      <c r="A137" s="9" t="s">
        <v>2291</v>
      </c>
      <c r="B137" s="15" t="s">
        <v>1960</v>
      </c>
      <c r="C137" s="11" t="s">
        <v>1726</v>
      </c>
      <c r="D137" s="11" t="s">
        <v>1596</v>
      </c>
      <c r="E137" s="9" t="s">
        <v>796</v>
      </c>
      <c r="F137" s="9">
        <v>2010</v>
      </c>
      <c r="G137" s="9" t="s">
        <v>1047</v>
      </c>
      <c r="H137" s="9" t="s">
        <v>1048</v>
      </c>
      <c r="I137" s="9" t="s">
        <v>1049</v>
      </c>
      <c r="J137" s="9" t="s">
        <v>537</v>
      </c>
      <c r="K137" s="9">
        <v>44</v>
      </c>
      <c r="L137" s="9">
        <v>20</v>
      </c>
      <c r="M137" s="9" t="s">
        <v>1050</v>
      </c>
      <c r="N137" s="9" t="s">
        <v>982</v>
      </c>
      <c r="O137" s="9" t="s">
        <v>684</v>
      </c>
      <c r="P137" s="9" t="s">
        <v>541</v>
      </c>
      <c r="Q137" s="9" t="s">
        <v>1051</v>
      </c>
      <c r="R137" s="9" t="s">
        <v>1052</v>
      </c>
      <c r="S137" s="9" t="s">
        <v>518</v>
      </c>
      <c r="T137" s="9" t="s">
        <v>1053</v>
      </c>
    </row>
    <row r="138" spans="1:20" x14ac:dyDescent="0.2">
      <c r="A138" s="9" t="s">
        <v>2291</v>
      </c>
      <c r="B138" s="15" t="s">
        <v>1960</v>
      </c>
      <c r="C138" s="11" t="s">
        <v>1726</v>
      </c>
      <c r="D138" s="11" t="s">
        <v>1596</v>
      </c>
      <c r="E138" s="9" t="s">
        <v>762</v>
      </c>
      <c r="F138" s="9">
        <v>2009</v>
      </c>
      <c r="G138" s="9" t="s">
        <v>514</v>
      </c>
      <c r="H138" s="9" t="s">
        <v>763</v>
      </c>
      <c r="I138" s="9" t="s">
        <v>764</v>
      </c>
      <c r="J138" s="9" t="s">
        <v>762</v>
      </c>
      <c r="K138" s="9" t="s">
        <v>765</v>
      </c>
      <c r="L138" s="9" t="s">
        <v>56</v>
      </c>
      <c r="M138" s="9" t="s">
        <v>56</v>
      </c>
      <c r="N138" s="9" t="s">
        <v>514</v>
      </c>
      <c r="O138" s="9" t="s">
        <v>684</v>
      </c>
      <c r="P138" s="9" t="s">
        <v>541</v>
      </c>
      <c r="Q138" s="9" t="s">
        <v>766</v>
      </c>
      <c r="R138" s="9" t="s">
        <v>767</v>
      </c>
      <c r="S138" s="9" t="s">
        <v>768</v>
      </c>
      <c r="T138" s="9" t="s">
        <v>769</v>
      </c>
    </row>
    <row r="139" spans="1:20" x14ac:dyDescent="0.2">
      <c r="A139" s="9" t="s">
        <v>2291</v>
      </c>
      <c r="B139" s="15" t="s">
        <v>1960</v>
      </c>
      <c r="C139" s="11" t="s">
        <v>1583</v>
      </c>
      <c r="D139" s="9" t="s">
        <v>1596</v>
      </c>
      <c r="E139" s="9" t="s">
        <v>796</v>
      </c>
      <c r="F139" s="9">
        <v>2010</v>
      </c>
      <c r="G139" s="9" t="s">
        <v>941</v>
      </c>
      <c r="H139" s="9" t="s">
        <v>942</v>
      </c>
      <c r="I139" s="9" t="s">
        <v>943</v>
      </c>
      <c r="J139" s="9" t="s">
        <v>837</v>
      </c>
      <c r="K139" s="9">
        <v>6</v>
      </c>
      <c r="L139" s="9">
        <v>4</v>
      </c>
      <c r="M139" s="9" t="s">
        <v>944</v>
      </c>
      <c r="N139" s="9" t="s">
        <v>890</v>
      </c>
      <c r="O139" s="9" t="s">
        <v>516</v>
      </c>
      <c r="P139" s="9" t="s">
        <v>517</v>
      </c>
      <c r="Q139" s="9" t="s">
        <v>945</v>
      </c>
      <c r="R139" s="9" t="s">
        <v>946</v>
      </c>
      <c r="S139" s="9" t="s">
        <v>518</v>
      </c>
      <c r="T139" s="9" t="s">
        <v>947</v>
      </c>
    </row>
    <row r="140" spans="1:20" x14ac:dyDescent="0.2">
      <c r="A140" s="9" t="s">
        <v>2291</v>
      </c>
      <c r="B140" s="15" t="s">
        <v>1960</v>
      </c>
      <c r="C140" s="9" t="s">
        <v>1583</v>
      </c>
      <c r="D140" s="11" t="s">
        <v>1596</v>
      </c>
      <c r="E140" s="9" t="s">
        <v>520</v>
      </c>
      <c r="F140" s="9">
        <v>2008</v>
      </c>
      <c r="G140" s="9" t="s">
        <v>649</v>
      </c>
      <c r="H140" s="9" t="s">
        <v>650</v>
      </c>
      <c r="I140" s="9" t="s">
        <v>651</v>
      </c>
      <c r="J140" s="9" t="s">
        <v>523</v>
      </c>
      <c r="K140" s="9">
        <v>72</v>
      </c>
      <c r="L140" s="9">
        <v>8</v>
      </c>
      <c r="M140" s="9" t="s">
        <v>652</v>
      </c>
      <c r="N140" s="9" t="s">
        <v>525</v>
      </c>
      <c r="O140" s="9" t="s">
        <v>653</v>
      </c>
      <c r="P140" s="9" t="s">
        <v>584</v>
      </c>
      <c r="Q140" s="9" t="s">
        <v>654</v>
      </c>
      <c r="R140" s="9" t="s">
        <v>655</v>
      </c>
      <c r="S140" s="9" t="s">
        <v>518</v>
      </c>
      <c r="T140" s="9" t="s">
        <v>656</v>
      </c>
    </row>
    <row r="141" spans="1:20" x14ac:dyDescent="0.2">
      <c r="A141" s="9" t="s">
        <v>2291</v>
      </c>
      <c r="B141" s="15" t="s">
        <v>1960</v>
      </c>
      <c r="C141" s="11" t="s">
        <v>1583</v>
      </c>
      <c r="D141" s="11" t="s">
        <v>1596</v>
      </c>
      <c r="E141" s="9" t="s">
        <v>520</v>
      </c>
      <c r="F141" s="9">
        <v>2008</v>
      </c>
      <c r="G141" s="9" t="s">
        <v>685</v>
      </c>
      <c r="H141" s="9" t="s">
        <v>686</v>
      </c>
      <c r="I141" s="9" t="s">
        <v>687</v>
      </c>
      <c r="J141" s="9" t="s">
        <v>688</v>
      </c>
      <c r="K141" s="9">
        <v>42</v>
      </c>
      <c r="L141" s="9">
        <v>17</v>
      </c>
      <c r="M141" s="9" t="s">
        <v>689</v>
      </c>
      <c r="N141" s="9" t="s">
        <v>683</v>
      </c>
      <c r="O141" s="9" t="s">
        <v>684</v>
      </c>
      <c r="P141" s="9" t="s">
        <v>541</v>
      </c>
      <c r="Q141" s="9" t="s">
        <v>690</v>
      </c>
      <c r="R141" s="9" t="s">
        <v>691</v>
      </c>
      <c r="S141" s="9" t="s">
        <v>518</v>
      </c>
      <c r="T141" s="9" t="s">
        <v>692</v>
      </c>
    </row>
    <row r="142" spans="1:20" x14ac:dyDescent="0.2">
      <c r="A142" s="9" t="s">
        <v>2291</v>
      </c>
      <c r="B142" s="15" t="s">
        <v>1960</v>
      </c>
      <c r="C142" s="23" t="s">
        <v>1583</v>
      </c>
      <c r="D142" s="11" t="s">
        <v>1596</v>
      </c>
      <c r="E142" s="9" t="s">
        <v>796</v>
      </c>
      <c r="F142" s="9">
        <v>2010</v>
      </c>
      <c r="G142" s="9" t="s">
        <v>987</v>
      </c>
      <c r="H142" s="9" t="s">
        <v>988</v>
      </c>
      <c r="I142" s="9" t="s">
        <v>989</v>
      </c>
      <c r="J142" s="9" t="s">
        <v>537</v>
      </c>
      <c r="K142" s="9">
        <v>44</v>
      </c>
      <c r="L142" s="9">
        <v>2</v>
      </c>
      <c r="M142" s="9" t="s">
        <v>990</v>
      </c>
      <c r="N142" s="9" t="s">
        <v>855</v>
      </c>
      <c r="O142" s="9" t="s">
        <v>684</v>
      </c>
      <c r="P142" s="9" t="s">
        <v>541</v>
      </c>
      <c r="Q142" s="9" t="s">
        <v>991</v>
      </c>
      <c r="R142" s="9" t="s">
        <v>992</v>
      </c>
      <c r="S142" s="9" t="s">
        <v>518</v>
      </c>
      <c r="T142" s="9" t="s">
        <v>993</v>
      </c>
    </row>
    <row r="143" spans="1:20" x14ac:dyDescent="0.2">
      <c r="A143" s="9" t="s">
        <v>2291</v>
      </c>
      <c r="B143" s="15" t="s">
        <v>1960</v>
      </c>
      <c r="C143" s="11" t="s">
        <v>1583</v>
      </c>
      <c r="D143" s="11" t="s">
        <v>1596</v>
      </c>
      <c r="E143" s="9" t="s">
        <v>796</v>
      </c>
      <c r="F143" s="9">
        <v>2012</v>
      </c>
      <c r="G143" s="9" t="s">
        <v>1232</v>
      </c>
      <c r="H143" s="9" t="s">
        <v>1233</v>
      </c>
      <c r="I143" s="9" t="s">
        <v>1234</v>
      </c>
      <c r="J143" s="9" t="s">
        <v>837</v>
      </c>
      <c r="K143" s="9" t="s">
        <v>56</v>
      </c>
      <c r="L143" s="9" t="s">
        <v>56</v>
      </c>
      <c r="M143" s="9" t="s">
        <v>56</v>
      </c>
      <c r="N143" s="9" t="s">
        <v>890</v>
      </c>
      <c r="O143" s="9" t="s">
        <v>684</v>
      </c>
      <c r="P143" s="9" t="s">
        <v>541</v>
      </c>
      <c r="Q143" s="9" t="s">
        <v>1235</v>
      </c>
      <c r="R143" s="9" t="s">
        <v>1236</v>
      </c>
      <c r="S143" s="9" t="s">
        <v>518</v>
      </c>
      <c r="T143" s="9" t="s">
        <v>1237</v>
      </c>
    </row>
    <row r="144" spans="1:20" x14ac:dyDescent="0.2">
      <c r="A144" s="9" t="s">
        <v>2291</v>
      </c>
      <c r="B144" s="15" t="s">
        <v>1960</v>
      </c>
      <c r="C144" s="11" t="s">
        <v>1727</v>
      </c>
      <c r="D144" s="9" t="s">
        <v>2004</v>
      </c>
      <c r="E144" s="9" t="s">
        <v>796</v>
      </c>
      <c r="F144" s="9">
        <v>2010</v>
      </c>
      <c r="G144" s="9" t="s">
        <v>956</v>
      </c>
      <c r="H144" s="9" t="s">
        <v>957</v>
      </c>
      <c r="I144" s="9" t="s">
        <v>708</v>
      </c>
      <c r="J144" s="9" t="s">
        <v>958</v>
      </c>
      <c r="K144" s="9">
        <v>7</v>
      </c>
      <c r="L144" s="9" t="s">
        <v>56</v>
      </c>
      <c r="M144" s="9" t="s">
        <v>959</v>
      </c>
      <c r="N144" s="9" t="s">
        <v>960</v>
      </c>
      <c r="O144" s="9" t="s">
        <v>558</v>
      </c>
      <c r="P144" s="9" t="s">
        <v>559</v>
      </c>
      <c r="Q144" s="9" t="s">
        <v>961</v>
      </c>
      <c r="R144" s="9" t="s">
        <v>962</v>
      </c>
      <c r="S144" s="9" t="s">
        <v>518</v>
      </c>
      <c r="T144" s="9" t="s">
        <v>963</v>
      </c>
    </row>
    <row r="145" spans="1:20" x14ac:dyDescent="0.2">
      <c r="A145" s="9" t="s">
        <v>2291</v>
      </c>
      <c r="B145" s="15" t="s">
        <v>1960</v>
      </c>
      <c r="C145" s="11" t="s">
        <v>1727</v>
      </c>
      <c r="D145" s="9" t="s">
        <v>2004</v>
      </c>
      <c r="E145" s="9" t="s">
        <v>796</v>
      </c>
      <c r="F145" s="9">
        <v>2010</v>
      </c>
      <c r="G145" s="9" t="s">
        <v>1047</v>
      </c>
      <c r="H145" s="9" t="s">
        <v>1048</v>
      </c>
      <c r="I145" s="9" t="s">
        <v>1049</v>
      </c>
      <c r="J145" s="9" t="s">
        <v>537</v>
      </c>
      <c r="K145" s="9">
        <v>44</v>
      </c>
      <c r="L145" s="9">
        <v>20</v>
      </c>
      <c r="M145" s="9" t="s">
        <v>1050</v>
      </c>
      <c r="N145" s="9" t="s">
        <v>982</v>
      </c>
      <c r="O145" s="9" t="s">
        <v>684</v>
      </c>
      <c r="P145" s="9" t="s">
        <v>541</v>
      </c>
      <c r="Q145" s="9" t="s">
        <v>1051</v>
      </c>
      <c r="R145" s="9" t="s">
        <v>1052</v>
      </c>
      <c r="S145" s="9" t="s">
        <v>518</v>
      </c>
      <c r="T145" s="9" t="s">
        <v>1053</v>
      </c>
    </row>
    <row r="146" spans="1:20" x14ac:dyDescent="0.2">
      <c r="A146" s="9" t="s">
        <v>2291</v>
      </c>
      <c r="B146" s="15" t="s">
        <v>1960</v>
      </c>
      <c r="C146" s="11" t="s">
        <v>1727</v>
      </c>
      <c r="D146" s="9" t="s">
        <v>2004</v>
      </c>
      <c r="E146" s="9" t="s">
        <v>762</v>
      </c>
      <c r="F146" s="9">
        <v>2009</v>
      </c>
      <c r="G146" s="9" t="s">
        <v>514</v>
      </c>
      <c r="H146" s="9" t="s">
        <v>763</v>
      </c>
      <c r="I146" s="9" t="s">
        <v>764</v>
      </c>
      <c r="J146" s="9" t="s">
        <v>762</v>
      </c>
      <c r="K146" s="9" t="s">
        <v>765</v>
      </c>
      <c r="L146" s="9" t="s">
        <v>56</v>
      </c>
      <c r="M146" s="9" t="s">
        <v>56</v>
      </c>
      <c r="N146" s="9" t="s">
        <v>514</v>
      </c>
      <c r="O146" s="9" t="s">
        <v>684</v>
      </c>
      <c r="P146" s="9" t="s">
        <v>541</v>
      </c>
      <c r="Q146" s="9" t="s">
        <v>766</v>
      </c>
      <c r="R146" s="9" t="s">
        <v>767</v>
      </c>
      <c r="S146" s="9" t="s">
        <v>768</v>
      </c>
      <c r="T146" s="9" t="s">
        <v>769</v>
      </c>
    </row>
    <row r="147" spans="1:20" x14ac:dyDescent="0.2">
      <c r="A147" s="9" t="s">
        <v>2291</v>
      </c>
      <c r="B147" s="15" t="s">
        <v>1960</v>
      </c>
      <c r="C147" s="11" t="s">
        <v>1727</v>
      </c>
      <c r="D147" s="9" t="s">
        <v>2004</v>
      </c>
      <c r="E147" s="9" t="s">
        <v>796</v>
      </c>
      <c r="F147" s="9">
        <v>2011</v>
      </c>
      <c r="G147" s="9" t="s">
        <v>1115</v>
      </c>
      <c r="H147" s="9" t="s">
        <v>1116</v>
      </c>
      <c r="I147" s="9" t="s">
        <v>1117</v>
      </c>
      <c r="J147" s="9" t="s">
        <v>643</v>
      </c>
      <c r="K147" s="9">
        <v>1218</v>
      </c>
      <c r="L147" s="9">
        <v>1</v>
      </c>
      <c r="M147" s="9">
        <v>42644</v>
      </c>
      <c r="N147" s="9" t="s">
        <v>855</v>
      </c>
      <c r="O147" s="9" t="s">
        <v>684</v>
      </c>
      <c r="P147" s="9" t="s">
        <v>541</v>
      </c>
      <c r="Q147" s="9" t="s">
        <v>1118</v>
      </c>
      <c r="R147" s="9" t="s">
        <v>1119</v>
      </c>
      <c r="S147" s="9" t="s">
        <v>518</v>
      </c>
      <c r="T147" s="9" t="s">
        <v>1120</v>
      </c>
    </row>
    <row r="148" spans="1:20" x14ac:dyDescent="0.2">
      <c r="A148" s="9" t="s">
        <v>2291</v>
      </c>
      <c r="B148" s="15" t="s">
        <v>1960</v>
      </c>
      <c r="C148" s="11" t="s">
        <v>1728</v>
      </c>
      <c r="D148" s="9" t="s">
        <v>2005</v>
      </c>
      <c r="E148" s="9" t="s">
        <v>796</v>
      </c>
      <c r="F148" s="9">
        <v>2010</v>
      </c>
      <c r="G148" s="9" t="s">
        <v>1047</v>
      </c>
      <c r="H148" s="9" t="s">
        <v>1048</v>
      </c>
      <c r="I148" s="9" t="s">
        <v>1049</v>
      </c>
      <c r="J148" s="9" t="s">
        <v>537</v>
      </c>
      <c r="K148" s="9">
        <v>44</v>
      </c>
      <c r="L148" s="9">
        <v>20</v>
      </c>
      <c r="M148" s="9" t="s">
        <v>1050</v>
      </c>
      <c r="N148" s="9" t="s">
        <v>982</v>
      </c>
      <c r="O148" s="9" t="s">
        <v>684</v>
      </c>
      <c r="P148" s="9" t="s">
        <v>541</v>
      </c>
      <c r="Q148" s="9" t="s">
        <v>1051</v>
      </c>
      <c r="R148" s="9" t="s">
        <v>1052</v>
      </c>
      <c r="S148" s="9" t="s">
        <v>518</v>
      </c>
      <c r="T148" s="9" t="s">
        <v>1053</v>
      </c>
    </row>
    <row r="149" spans="1:20" x14ac:dyDescent="0.2">
      <c r="A149" s="9" t="s">
        <v>2291</v>
      </c>
      <c r="B149" s="15" t="s">
        <v>1960</v>
      </c>
      <c r="C149" s="11" t="s">
        <v>1728</v>
      </c>
      <c r="D149" s="9" t="s">
        <v>2005</v>
      </c>
      <c r="E149" s="9" t="s">
        <v>762</v>
      </c>
      <c r="F149" s="9">
        <v>2009</v>
      </c>
      <c r="G149" s="9" t="s">
        <v>514</v>
      </c>
      <c r="H149" s="9" t="s">
        <v>763</v>
      </c>
      <c r="I149" s="9" t="s">
        <v>764</v>
      </c>
      <c r="J149" s="9" t="s">
        <v>762</v>
      </c>
      <c r="K149" s="9" t="s">
        <v>765</v>
      </c>
      <c r="L149" s="9" t="s">
        <v>56</v>
      </c>
      <c r="M149" s="9" t="s">
        <v>56</v>
      </c>
      <c r="N149" s="9" t="s">
        <v>514</v>
      </c>
      <c r="O149" s="9" t="s">
        <v>684</v>
      </c>
      <c r="P149" s="9" t="s">
        <v>541</v>
      </c>
      <c r="Q149" s="9" t="s">
        <v>766</v>
      </c>
      <c r="R149" s="9" t="s">
        <v>767</v>
      </c>
      <c r="S149" s="9" t="s">
        <v>768</v>
      </c>
      <c r="T149" s="9" t="s">
        <v>769</v>
      </c>
    </row>
    <row r="150" spans="1:20" x14ac:dyDescent="0.2">
      <c r="A150" s="9" t="s">
        <v>2291</v>
      </c>
      <c r="B150" s="9" t="s">
        <v>1966</v>
      </c>
      <c r="C150" s="11" t="s">
        <v>1684</v>
      </c>
      <c r="D150" s="9" t="s">
        <v>1967</v>
      </c>
      <c r="E150" s="9" t="s">
        <v>762</v>
      </c>
      <c r="F150" s="9">
        <v>2009</v>
      </c>
      <c r="G150" s="9" t="s">
        <v>514</v>
      </c>
      <c r="H150" s="9" t="s">
        <v>763</v>
      </c>
      <c r="I150" s="9" t="s">
        <v>764</v>
      </c>
      <c r="J150" s="9" t="s">
        <v>762</v>
      </c>
      <c r="K150" s="9" t="s">
        <v>765</v>
      </c>
      <c r="L150" s="9" t="s">
        <v>56</v>
      </c>
      <c r="M150" s="9" t="s">
        <v>56</v>
      </c>
      <c r="N150" s="9" t="s">
        <v>514</v>
      </c>
      <c r="O150" s="9" t="s">
        <v>684</v>
      </c>
      <c r="P150" s="9" t="s">
        <v>541</v>
      </c>
      <c r="Q150" s="9" t="s">
        <v>766</v>
      </c>
      <c r="R150" s="9" t="s">
        <v>767</v>
      </c>
      <c r="S150" s="9" t="s">
        <v>768</v>
      </c>
      <c r="T150" s="9" t="s">
        <v>769</v>
      </c>
    </row>
    <row r="151" spans="1:20" x14ac:dyDescent="0.2">
      <c r="A151" s="9" t="s">
        <v>2291</v>
      </c>
      <c r="B151" s="15" t="s">
        <v>1966</v>
      </c>
      <c r="C151" s="11" t="s">
        <v>1739</v>
      </c>
      <c r="D151" s="11" t="s">
        <v>1794</v>
      </c>
      <c r="E151" s="9" t="s">
        <v>796</v>
      </c>
      <c r="F151" s="9">
        <v>2010</v>
      </c>
      <c r="G151" s="9" t="s">
        <v>1047</v>
      </c>
      <c r="H151" s="9" t="s">
        <v>1048</v>
      </c>
      <c r="I151" s="9" t="s">
        <v>1049</v>
      </c>
      <c r="J151" s="9" t="s">
        <v>537</v>
      </c>
      <c r="K151" s="9">
        <v>44</v>
      </c>
      <c r="L151" s="9">
        <v>20</v>
      </c>
      <c r="M151" s="9" t="s">
        <v>1050</v>
      </c>
      <c r="N151" s="9" t="s">
        <v>982</v>
      </c>
      <c r="O151" s="9" t="s">
        <v>684</v>
      </c>
      <c r="P151" s="9" t="s">
        <v>541</v>
      </c>
      <c r="Q151" s="9" t="s">
        <v>1051</v>
      </c>
      <c r="R151" s="9" t="s">
        <v>1052</v>
      </c>
      <c r="S151" s="9" t="s">
        <v>518</v>
      </c>
      <c r="T151" s="9" t="s">
        <v>1053</v>
      </c>
    </row>
    <row r="152" spans="1:20" x14ac:dyDescent="0.2">
      <c r="A152" s="9" t="s">
        <v>2291</v>
      </c>
      <c r="B152" s="15" t="s">
        <v>1966</v>
      </c>
      <c r="C152" s="11" t="s">
        <v>1667</v>
      </c>
      <c r="D152" s="11" t="s">
        <v>1794</v>
      </c>
      <c r="E152" s="9" t="s">
        <v>762</v>
      </c>
      <c r="F152" s="9">
        <v>2009</v>
      </c>
      <c r="G152" s="9" t="s">
        <v>514</v>
      </c>
      <c r="H152" s="9" t="s">
        <v>763</v>
      </c>
      <c r="I152" s="9" t="s">
        <v>764</v>
      </c>
      <c r="J152" s="9" t="s">
        <v>762</v>
      </c>
      <c r="K152" s="9" t="s">
        <v>765</v>
      </c>
      <c r="L152" s="9" t="s">
        <v>56</v>
      </c>
      <c r="M152" s="9" t="s">
        <v>56</v>
      </c>
      <c r="N152" s="9" t="s">
        <v>514</v>
      </c>
      <c r="O152" s="9" t="s">
        <v>684</v>
      </c>
      <c r="P152" s="9" t="s">
        <v>541</v>
      </c>
      <c r="Q152" s="9" t="s">
        <v>766</v>
      </c>
      <c r="R152" s="9" t="s">
        <v>767</v>
      </c>
      <c r="S152" s="9" t="s">
        <v>768</v>
      </c>
      <c r="T152" s="9" t="s">
        <v>769</v>
      </c>
    </row>
    <row r="153" spans="1:20" x14ac:dyDescent="0.2">
      <c r="A153" s="9" t="s">
        <v>2291</v>
      </c>
      <c r="B153" s="15" t="s">
        <v>1966</v>
      </c>
      <c r="C153" s="11" t="s">
        <v>1667</v>
      </c>
      <c r="D153" s="11" t="s">
        <v>1794</v>
      </c>
      <c r="E153" s="9" t="s">
        <v>796</v>
      </c>
      <c r="F153" s="9">
        <v>2010</v>
      </c>
      <c r="G153" s="9" t="s">
        <v>941</v>
      </c>
      <c r="H153" s="9" t="s">
        <v>942</v>
      </c>
      <c r="I153" s="9" t="s">
        <v>943</v>
      </c>
      <c r="J153" s="9" t="s">
        <v>837</v>
      </c>
      <c r="K153" s="9">
        <v>6</v>
      </c>
      <c r="L153" s="9">
        <v>4</v>
      </c>
      <c r="M153" s="9" t="s">
        <v>944</v>
      </c>
      <c r="N153" s="9" t="s">
        <v>890</v>
      </c>
      <c r="O153" s="9" t="s">
        <v>516</v>
      </c>
      <c r="P153" s="9" t="s">
        <v>517</v>
      </c>
      <c r="Q153" s="9" t="s">
        <v>945</v>
      </c>
      <c r="R153" s="9" t="s">
        <v>946</v>
      </c>
      <c r="S153" s="9" t="s">
        <v>518</v>
      </c>
      <c r="T153" s="9" t="s">
        <v>947</v>
      </c>
    </row>
    <row r="154" spans="1:20" x14ac:dyDescent="0.2">
      <c r="A154" s="9" t="s">
        <v>2291</v>
      </c>
      <c r="B154" s="15" t="s">
        <v>1966</v>
      </c>
      <c r="C154" s="11" t="s">
        <v>1667</v>
      </c>
      <c r="D154" s="11" t="s">
        <v>1794</v>
      </c>
      <c r="E154" s="9" t="s">
        <v>796</v>
      </c>
      <c r="F154" s="9">
        <v>2010</v>
      </c>
      <c r="G154" s="9" t="s">
        <v>987</v>
      </c>
      <c r="H154" s="9" t="s">
        <v>988</v>
      </c>
      <c r="I154" s="9" t="s">
        <v>989</v>
      </c>
      <c r="J154" s="9" t="s">
        <v>537</v>
      </c>
      <c r="K154" s="9">
        <v>44</v>
      </c>
      <c r="L154" s="9">
        <v>2</v>
      </c>
      <c r="M154" s="9" t="s">
        <v>990</v>
      </c>
      <c r="N154" s="9" t="s">
        <v>855</v>
      </c>
      <c r="O154" s="9" t="s">
        <v>684</v>
      </c>
      <c r="P154" s="9" t="s">
        <v>541</v>
      </c>
      <c r="Q154" s="9" t="s">
        <v>991</v>
      </c>
      <c r="R154" s="9" t="s">
        <v>992</v>
      </c>
      <c r="S154" s="9" t="s">
        <v>518</v>
      </c>
      <c r="T154" s="9" t="s">
        <v>993</v>
      </c>
    </row>
    <row r="155" spans="1:20" x14ac:dyDescent="0.2">
      <c r="A155" s="9" t="s">
        <v>2291</v>
      </c>
      <c r="B155" s="15" t="s">
        <v>1966</v>
      </c>
      <c r="C155" s="11" t="s">
        <v>1667</v>
      </c>
      <c r="D155" s="11" t="s">
        <v>1794</v>
      </c>
      <c r="E155" s="9" t="s">
        <v>796</v>
      </c>
      <c r="F155" s="9">
        <v>2012</v>
      </c>
      <c r="G155" s="9" t="s">
        <v>1244</v>
      </c>
      <c r="H155" s="9" t="s">
        <v>1245</v>
      </c>
      <c r="I155" s="9" t="s">
        <v>904</v>
      </c>
      <c r="J155" s="9" t="s">
        <v>523</v>
      </c>
      <c r="K155" s="9">
        <v>87</v>
      </c>
      <c r="L155" s="9">
        <v>2</v>
      </c>
      <c r="M155" s="9" t="s">
        <v>1246</v>
      </c>
      <c r="N155" s="9" t="s">
        <v>525</v>
      </c>
      <c r="O155" s="9" t="s">
        <v>540</v>
      </c>
      <c r="P155" s="9" t="s">
        <v>541</v>
      </c>
      <c r="Q155" s="9" t="s">
        <v>1247</v>
      </c>
      <c r="R155" s="9" t="s">
        <v>1248</v>
      </c>
      <c r="S155" s="9" t="s">
        <v>518</v>
      </c>
      <c r="T155" s="9" t="s">
        <v>1249</v>
      </c>
    </row>
    <row r="156" spans="1:20" x14ac:dyDescent="0.2">
      <c r="A156" s="9" t="s">
        <v>2291</v>
      </c>
      <c r="B156" s="15" t="s">
        <v>1612</v>
      </c>
      <c r="C156" s="9" t="s">
        <v>1889</v>
      </c>
      <c r="D156" s="24" t="s">
        <v>2297</v>
      </c>
      <c r="E156" s="9" t="s">
        <v>796</v>
      </c>
      <c r="F156" s="9">
        <v>2012</v>
      </c>
      <c r="G156" s="9" t="s">
        <v>964</v>
      </c>
      <c r="H156" s="9" t="s">
        <v>1269</v>
      </c>
      <c r="I156" s="9" t="s">
        <v>966</v>
      </c>
      <c r="J156" s="9" t="s">
        <v>1270</v>
      </c>
      <c r="K156" s="9">
        <v>160</v>
      </c>
      <c r="L156" s="9" t="s">
        <v>56</v>
      </c>
      <c r="M156" s="9" t="s">
        <v>1271</v>
      </c>
      <c r="N156" s="9" t="s">
        <v>982</v>
      </c>
      <c r="O156" s="9" t="s">
        <v>684</v>
      </c>
      <c r="P156" s="9" t="s">
        <v>541</v>
      </c>
      <c r="Q156" s="9" t="s">
        <v>1272</v>
      </c>
      <c r="R156" s="9" t="s">
        <v>1273</v>
      </c>
      <c r="S156" s="9" t="s">
        <v>518</v>
      </c>
      <c r="T156" s="9" t="s">
        <v>1274</v>
      </c>
    </row>
    <row r="157" spans="1:20" x14ac:dyDescent="0.2">
      <c r="A157" s="9" t="s">
        <v>2291</v>
      </c>
      <c r="B157" s="15" t="s">
        <v>1612</v>
      </c>
      <c r="C157" s="9" t="s">
        <v>1754</v>
      </c>
      <c r="D157" s="11" t="s">
        <v>1594</v>
      </c>
      <c r="E157" s="9" t="s">
        <v>796</v>
      </c>
      <c r="F157" s="9">
        <v>2010</v>
      </c>
      <c r="G157" s="9" t="s">
        <v>1047</v>
      </c>
      <c r="H157" s="9" t="s">
        <v>1048</v>
      </c>
      <c r="I157" s="9" t="s">
        <v>1049</v>
      </c>
      <c r="J157" s="9" t="s">
        <v>537</v>
      </c>
      <c r="K157" s="9">
        <v>44</v>
      </c>
      <c r="L157" s="9">
        <v>20</v>
      </c>
      <c r="M157" s="9" t="s">
        <v>1050</v>
      </c>
      <c r="N157" s="9" t="s">
        <v>982</v>
      </c>
      <c r="O157" s="9" t="s">
        <v>684</v>
      </c>
      <c r="P157" s="9" t="s">
        <v>541</v>
      </c>
      <c r="Q157" s="9" t="s">
        <v>1051</v>
      </c>
      <c r="R157" s="9" t="s">
        <v>1052</v>
      </c>
      <c r="S157" s="9" t="s">
        <v>518</v>
      </c>
      <c r="T157" s="9" t="s">
        <v>1053</v>
      </c>
    </row>
    <row r="158" spans="1:20" x14ac:dyDescent="0.2">
      <c r="A158" s="9" t="s">
        <v>2291</v>
      </c>
      <c r="B158" s="15" t="s">
        <v>1612</v>
      </c>
      <c r="C158" s="9" t="s">
        <v>1754</v>
      </c>
      <c r="D158" s="11" t="s">
        <v>1594</v>
      </c>
      <c r="E158" s="9" t="s">
        <v>796</v>
      </c>
      <c r="F158" s="9">
        <v>2010</v>
      </c>
      <c r="G158" s="9" t="s">
        <v>1011</v>
      </c>
      <c r="H158" s="9" t="s">
        <v>1012</v>
      </c>
      <c r="I158" s="9" t="s">
        <v>1013</v>
      </c>
      <c r="J158" s="9" t="s">
        <v>717</v>
      </c>
      <c r="K158" s="9">
        <v>108</v>
      </c>
      <c r="L158" s="9">
        <v>13</v>
      </c>
      <c r="M158" s="9" t="s">
        <v>1014</v>
      </c>
      <c r="N158" s="9" t="s">
        <v>982</v>
      </c>
      <c r="O158" s="9" t="s">
        <v>684</v>
      </c>
      <c r="P158" s="9" t="s">
        <v>541</v>
      </c>
      <c r="Q158" s="9" t="s">
        <v>1015</v>
      </c>
      <c r="R158" s="9" t="s">
        <v>1016</v>
      </c>
      <c r="S158" s="9" t="s">
        <v>518</v>
      </c>
      <c r="T158" s="9" t="s">
        <v>1017</v>
      </c>
    </row>
    <row r="159" spans="1:20" x14ac:dyDescent="0.2">
      <c r="A159" s="9" t="s">
        <v>2291</v>
      </c>
      <c r="B159" s="15" t="s">
        <v>1612</v>
      </c>
      <c r="C159" s="9" t="s">
        <v>1754</v>
      </c>
      <c r="D159" s="11" t="s">
        <v>1594</v>
      </c>
      <c r="E159" s="9" t="s">
        <v>796</v>
      </c>
      <c r="F159" s="9">
        <v>2010</v>
      </c>
      <c r="G159" s="9" t="s">
        <v>797</v>
      </c>
      <c r="H159" s="9" t="s">
        <v>798</v>
      </c>
      <c r="I159" s="9" t="s">
        <v>799</v>
      </c>
      <c r="J159" s="9" t="s">
        <v>800</v>
      </c>
      <c r="K159" s="9">
        <v>29</v>
      </c>
      <c r="L159" s="9">
        <v>9</v>
      </c>
      <c r="M159" s="9" t="s">
        <v>801</v>
      </c>
      <c r="N159" s="9" t="s">
        <v>802</v>
      </c>
      <c r="O159" s="9" t="s">
        <v>684</v>
      </c>
      <c r="P159" s="9" t="s">
        <v>541</v>
      </c>
      <c r="Q159" s="9" t="s">
        <v>803</v>
      </c>
      <c r="R159" s="9" t="s">
        <v>804</v>
      </c>
      <c r="S159" s="9" t="s">
        <v>518</v>
      </c>
      <c r="T159" s="9" t="s">
        <v>805</v>
      </c>
    </row>
    <row r="160" spans="1:20" x14ac:dyDescent="0.2">
      <c r="A160" s="9" t="s">
        <v>2291</v>
      </c>
      <c r="B160" s="15" t="s">
        <v>1612</v>
      </c>
      <c r="C160" s="9" t="s">
        <v>1754</v>
      </c>
      <c r="D160" s="11" t="s">
        <v>1594</v>
      </c>
      <c r="E160" s="9" t="s">
        <v>796</v>
      </c>
      <c r="F160" s="9">
        <v>2011</v>
      </c>
      <c r="G160" s="9" t="s">
        <v>1011</v>
      </c>
      <c r="H160" s="9" t="s">
        <v>1201</v>
      </c>
      <c r="I160" s="9" t="s">
        <v>1202</v>
      </c>
      <c r="J160" s="9" t="s">
        <v>523</v>
      </c>
      <c r="K160" s="9">
        <v>82</v>
      </c>
      <c r="L160" s="9">
        <v>3</v>
      </c>
      <c r="M160" s="9" t="s">
        <v>1203</v>
      </c>
      <c r="N160" s="9" t="s">
        <v>525</v>
      </c>
      <c r="O160" s="9" t="s">
        <v>684</v>
      </c>
      <c r="P160" s="9" t="s">
        <v>541</v>
      </c>
      <c r="Q160" s="9" t="s">
        <v>1204</v>
      </c>
      <c r="R160" s="9" t="s">
        <v>1205</v>
      </c>
      <c r="S160" s="9" t="s">
        <v>518</v>
      </c>
      <c r="T160" s="9" t="s">
        <v>1206</v>
      </c>
    </row>
    <row r="161" spans="1:20" x14ac:dyDescent="0.2">
      <c r="A161" s="9" t="s">
        <v>2291</v>
      </c>
      <c r="B161" s="15" t="s">
        <v>1612</v>
      </c>
      <c r="C161" s="9" t="s">
        <v>1754</v>
      </c>
      <c r="D161" s="11" t="s">
        <v>1594</v>
      </c>
      <c r="E161" s="9" t="s">
        <v>796</v>
      </c>
      <c r="F161" s="9">
        <v>2011</v>
      </c>
      <c r="G161" s="9" t="s">
        <v>1140</v>
      </c>
      <c r="H161" s="9" t="s">
        <v>1141</v>
      </c>
      <c r="I161" s="9" t="s">
        <v>1142</v>
      </c>
      <c r="J161" s="9" t="s">
        <v>1027</v>
      </c>
      <c r="K161" s="9">
        <v>30</v>
      </c>
      <c r="L161" s="9">
        <v>3</v>
      </c>
      <c r="M161" s="9" t="s">
        <v>1143</v>
      </c>
      <c r="N161" s="9" t="s">
        <v>890</v>
      </c>
      <c r="O161" s="9" t="s">
        <v>684</v>
      </c>
      <c r="P161" s="9" t="s">
        <v>541</v>
      </c>
      <c r="Q161" s="9" t="s">
        <v>1144</v>
      </c>
      <c r="R161" s="9" t="s">
        <v>1145</v>
      </c>
      <c r="S161" s="9" t="s">
        <v>518</v>
      </c>
      <c r="T161" s="9" t="s">
        <v>1146</v>
      </c>
    </row>
    <row r="162" spans="1:20" x14ac:dyDescent="0.2">
      <c r="A162" s="9" t="s">
        <v>2291</v>
      </c>
      <c r="B162" s="15" t="s">
        <v>1612</v>
      </c>
      <c r="C162" s="9" t="s">
        <v>1754</v>
      </c>
      <c r="D162" s="11" t="s">
        <v>1594</v>
      </c>
      <c r="E162" s="9" t="s">
        <v>796</v>
      </c>
      <c r="F162" s="9">
        <v>2012</v>
      </c>
      <c r="G162" s="9" t="s">
        <v>1257</v>
      </c>
      <c r="H162" s="9" t="s">
        <v>1258</v>
      </c>
      <c r="I162" s="9" t="s">
        <v>1259</v>
      </c>
      <c r="J162" s="9" t="s">
        <v>1027</v>
      </c>
      <c r="K162" s="9">
        <v>31</v>
      </c>
      <c r="L162" s="9">
        <v>2</v>
      </c>
      <c r="M162" s="9" t="s">
        <v>1260</v>
      </c>
      <c r="N162" s="9" t="s">
        <v>890</v>
      </c>
      <c r="O162" s="9" t="s">
        <v>684</v>
      </c>
      <c r="P162" s="9" t="s">
        <v>541</v>
      </c>
      <c r="Q162" s="9" t="s">
        <v>1261</v>
      </c>
      <c r="R162" s="9" t="s">
        <v>1262</v>
      </c>
      <c r="S162" s="9" t="s">
        <v>518</v>
      </c>
      <c r="T162" s="9" t="s">
        <v>1263</v>
      </c>
    </row>
    <row r="163" spans="1:20" x14ac:dyDescent="0.2">
      <c r="A163" s="9" t="s">
        <v>2291</v>
      </c>
      <c r="B163" s="15" t="s">
        <v>1612</v>
      </c>
      <c r="C163" s="9" t="s">
        <v>1754</v>
      </c>
      <c r="D163" s="11" t="s">
        <v>1594</v>
      </c>
      <c r="E163" s="9" t="s">
        <v>520</v>
      </c>
      <c r="F163" s="9">
        <v>2008</v>
      </c>
      <c r="G163" s="9" t="s">
        <v>685</v>
      </c>
      <c r="H163" s="9" t="s">
        <v>686</v>
      </c>
      <c r="I163" s="9" t="s">
        <v>687</v>
      </c>
      <c r="J163" s="9" t="s">
        <v>688</v>
      </c>
      <c r="K163" s="9">
        <v>42</v>
      </c>
      <c r="L163" s="9">
        <v>17</v>
      </c>
      <c r="M163" s="9" t="s">
        <v>689</v>
      </c>
      <c r="N163" s="9" t="s">
        <v>683</v>
      </c>
      <c r="O163" s="9" t="s">
        <v>684</v>
      </c>
      <c r="P163" s="9" t="s">
        <v>541</v>
      </c>
      <c r="Q163" s="9" t="s">
        <v>690</v>
      </c>
      <c r="R163" s="9" t="s">
        <v>691</v>
      </c>
      <c r="S163" s="9" t="s">
        <v>518</v>
      </c>
      <c r="T163" s="9" t="s">
        <v>692</v>
      </c>
    </row>
    <row r="164" spans="1:20" x14ac:dyDescent="0.2">
      <c r="A164" s="9" t="s">
        <v>2291</v>
      </c>
      <c r="B164" s="15" t="s">
        <v>1612</v>
      </c>
      <c r="C164" s="9" t="s">
        <v>1754</v>
      </c>
      <c r="D164" s="11" t="s">
        <v>1594</v>
      </c>
      <c r="E164" s="9" t="s">
        <v>762</v>
      </c>
      <c r="F164" s="9">
        <v>2009</v>
      </c>
      <c r="G164" s="9" t="s">
        <v>514</v>
      </c>
      <c r="H164" s="9" t="s">
        <v>763</v>
      </c>
      <c r="I164" s="9" t="s">
        <v>764</v>
      </c>
      <c r="J164" s="9" t="s">
        <v>762</v>
      </c>
      <c r="K164" s="9" t="s">
        <v>765</v>
      </c>
      <c r="L164" s="9" t="s">
        <v>56</v>
      </c>
      <c r="M164" s="9" t="s">
        <v>56</v>
      </c>
      <c r="N164" s="9" t="s">
        <v>514</v>
      </c>
      <c r="O164" s="9" t="s">
        <v>684</v>
      </c>
      <c r="P164" s="9" t="s">
        <v>541</v>
      </c>
      <c r="Q164" s="9" t="s">
        <v>766</v>
      </c>
      <c r="R164" s="9" t="s">
        <v>767</v>
      </c>
      <c r="S164" s="9" t="s">
        <v>768</v>
      </c>
      <c r="T164" s="9" t="s">
        <v>769</v>
      </c>
    </row>
    <row r="165" spans="1:20" x14ac:dyDescent="0.2">
      <c r="A165" s="9" t="s">
        <v>2291</v>
      </c>
      <c r="B165" s="15" t="s">
        <v>1612</v>
      </c>
      <c r="C165" s="9" t="s">
        <v>1754</v>
      </c>
      <c r="D165" s="11" t="s">
        <v>1594</v>
      </c>
      <c r="E165" s="9" t="s">
        <v>796</v>
      </c>
      <c r="F165" s="9">
        <v>2010</v>
      </c>
      <c r="G165" s="9" t="s">
        <v>941</v>
      </c>
      <c r="H165" s="9" t="s">
        <v>942</v>
      </c>
      <c r="I165" s="9" t="s">
        <v>943</v>
      </c>
      <c r="J165" s="9" t="s">
        <v>837</v>
      </c>
      <c r="K165" s="9">
        <v>6</v>
      </c>
      <c r="L165" s="9">
        <v>4</v>
      </c>
      <c r="M165" s="9" t="s">
        <v>944</v>
      </c>
      <c r="N165" s="9" t="s">
        <v>890</v>
      </c>
      <c r="O165" s="9" t="s">
        <v>516</v>
      </c>
      <c r="P165" s="9" t="s">
        <v>517</v>
      </c>
      <c r="Q165" s="9" t="s">
        <v>945</v>
      </c>
      <c r="R165" s="9" t="s">
        <v>946</v>
      </c>
      <c r="S165" s="9" t="s">
        <v>518</v>
      </c>
      <c r="T165" s="9" t="s">
        <v>947</v>
      </c>
    </row>
    <row r="166" spans="1:20" x14ac:dyDescent="0.2">
      <c r="A166" s="9" t="s">
        <v>2291</v>
      </c>
      <c r="B166" s="15" t="s">
        <v>1612</v>
      </c>
      <c r="C166" s="9" t="s">
        <v>1754</v>
      </c>
      <c r="D166" s="11" t="s">
        <v>1594</v>
      </c>
      <c r="E166" s="9" t="s">
        <v>796</v>
      </c>
      <c r="F166" s="9">
        <v>2010</v>
      </c>
      <c r="G166" s="9" t="s">
        <v>987</v>
      </c>
      <c r="H166" s="9" t="s">
        <v>988</v>
      </c>
      <c r="I166" s="9" t="s">
        <v>989</v>
      </c>
      <c r="J166" s="9" t="s">
        <v>537</v>
      </c>
      <c r="K166" s="9">
        <v>44</v>
      </c>
      <c r="L166" s="9">
        <v>2</v>
      </c>
      <c r="M166" s="9" t="s">
        <v>990</v>
      </c>
      <c r="N166" s="9" t="s">
        <v>855</v>
      </c>
      <c r="O166" s="9" t="s">
        <v>684</v>
      </c>
      <c r="P166" s="9" t="s">
        <v>541</v>
      </c>
      <c r="Q166" s="9" t="s">
        <v>991</v>
      </c>
      <c r="R166" s="9" t="s">
        <v>992</v>
      </c>
      <c r="S166" s="9" t="s">
        <v>518</v>
      </c>
      <c r="T166" s="9" t="s">
        <v>993</v>
      </c>
    </row>
    <row r="167" spans="1:20" x14ac:dyDescent="0.2">
      <c r="A167" s="9" t="s">
        <v>2291</v>
      </c>
      <c r="B167" s="15" t="s">
        <v>1612</v>
      </c>
      <c r="C167" s="9" t="s">
        <v>1754</v>
      </c>
      <c r="D167" s="11" t="s">
        <v>1594</v>
      </c>
      <c r="E167" s="9" t="s">
        <v>796</v>
      </c>
      <c r="F167" s="9">
        <v>2010</v>
      </c>
      <c r="G167" s="9" t="s">
        <v>1072</v>
      </c>
      <c r="H167" s="9" t="s">
        <v>1073</v>
      </c>
      <c r="I167" s="9" t="s">
        <v>1074</v>
      </c>
      <c r="J167" s="9" t="s">
        <v>1075</v>
      </c>
      <c r="K167" s="9">
        <v>38</v>
      </c>
      <c r="L167" s="9">
        <v>3</v>
      </c>
      <c r="M167" s="9" t="s">
        <v>1076</v>
      </c>
      <c r="N167" s="9" t="s">
        <v>1077</v>
      </c>
      <c r="O167" s="9" t="s">
        <v>684</v>
      </c>
      <c r="P167" s="9" t="s">
        <v>541</v>
      </c>
      <c r="Q167" s="9" t="s">
        <v>1078</v>
      </c>
      <c r="R167" s="9" t="s">
        <v>1079</v>
      </c>
      <c r="S167" s="9" t="s">
        <v>518</v>
      </c>
      <c r="T167" s="9" t="s">
        <v>1080</v>
      </c>
    </row>
    <row r="168" spans="1:20" x14ac:dyDescent="0.2">
      <c r="A168" s="9" t="s">
        <v>2291</v>
      </c>
      <c r="B168" s="15" t="s">
        <v>1612</v>
      </c>
      <c r="C168" s="9" t="s">
        <v>1754</v>
      </c>
      <c r="D168" s="11" t="s">
        <v>1594</v>
      </c>
      <c r="E168" s="9" t="s">
        <v>796</v>
      </c>
      <c r="F168" s="9">
        <v>2010</v>
      </c>
      <c r="G168" s="9" t="s">
        <v>1081</v>
      </c>
      <c r="H168" s="9" t="s">
        <v>1082</v>
      </c>
      <c r="I168" s="9" t="s">
        <v>1065</v>
      </c>
      <c r="J168" s="9" t="s">
        <v>688</v>
      </c>
      <c r="K168" s="9">
        <v>44</v>
      </c>
      <c r="L168" s="9">
        <v>16</v>
      </c>
      <c r="M168" s="9" t="s">
        <v>1083</v>
      </c>
      <c r="N168" s="9" t="s">
        <v>683</v>
      </c>
      <c r="O168" s="9" t="s">
        <v>684</v>
      </c>
      <c r="P168" s="9" t="s">
        <v>541</v>
      </c>
      <c r="Q168" s="9" t="s">
        <v>1084</v>
      </c>
      <c r="R168" s="9" t="s">
        <v>1085</v>
      </c>
      <c r="S168" s="9" t="s">
        <v>518</v>
      </c>
      <c r="T168" s="9" t="s">
        <v>1086</v>
      </c>
    </row>
    <row r="169" spans="1:20" x14ac:dyDescent="0.2">
      <c r="A169" s="9" t="s">
        <v>2291</v>
      </c>
      <c r="B169" s="15" t="s">
        <v>1612</v>
      </c>
      <c r="C169" s="9" t="s">
        <v>1754</v>
      </c>
      <c r="D169" s="11" t="s">
        <v>1594</v>
      </c>
      <c r="E169" s="9" t="s">
        <v>796</v>
      </c>
      <c r="F169" s="9">
        <v>2010</v>
      </c>
      <c r="G169" s="9" t="s">
        <v>1087</v>
      </c>
      <c r="H169" s="9" t="s">
        <v>1088</v>
      </c>
      <c r="I169" s="9" t="s">
        <v>1089</v>
      </c>
      <c r="J169" s="9" t="s">
        <v>1027</v>
      </c>
      <c r="K169" s="9">
        <v>29</v>
      </c>
      <c r="L169" s="9">
        <v>3</v>
      </c>
      <c r="M169" s="9" t="s">
        <v>1090</v>
      </c>
      <c r="N169" s="9" t="s">
        <v>802</v>
      </c>
      <c r="O169" s="9" t="s">
        <v>684</v>
      </c>
      <c r="P169" s="9" t="s">
        <v>541</v>
      </c>
      <c r="Q169" s="9" t="s">
        <v>1091</v>
      </c>
      <c r="R169" s="9" t="s">
        <v>1092</v>
      </c>
      <c r="S169" s="9" t="s">
        <v>518</v>
      </c>
      <c r="T169" s="9" t="s">
        <v>1093</v>
      </c>
    </row>
    <row r="170" spans="1:20" x14ac:dyDescent="0.2">
      <c r="A170" s="9" t="s">
        <v>2291</v>
      </c>
      <c r="B170" s="15" t="s">
        <v>1612</v>
      </c>
      <c r="C170" s="9" t="s">
        <v>1754</v>
      </c>
      <c r="D170" s="11" t="s">
        <v>1594</v>
      </c>
      <c r="E170" s="9" t="s">
        <v>796</v>
      </c>
      <c r="F170" s="9">
        <v>2012</v>
      </c>
      <c r="G170" s="9" t="s">
        <v>1244</v>
      </c>
      <c r="H170" s="9" t="s">
        <v>1245</v>
      </c>
      <c r="I170" s="9" t="s">
        <v>904</v>
      </c>
      <c r="J170" s="9" t="s">
        <v>523</v>
      </c>
      <c r="K170" s="9">
        <v>87</v>
      </c>
      <c r="L170" s="9">
        <v>2</v>
      </c>
      <c r="M170" s="9" t="s">
        <v>1246</v>
      </c>
      <c r="N170" s="9" t="s">
        <v>525</v>
      </c>
      <c r="O170" s="9" t="s">
        <v>540</v>
      </c>
      <c r="P170" s="9" t="s">
        <v>541</v>
      </c>
      <c r="Q170" s="9" t="s">
        <v>1247</v>
      </c>
      <c r="R170" s="9" t="s">
        <v>1248</v>
      </c>
      <c r="S170" s="9" t="s">
        <v>518</v>
      </c>
      <c r="T170" s="9" t="s">
        <v>1249</v>
      </c>
    </row>
    <row r="171" spans="1:20" x14ac:dyDescent="0.2">
      <c r="A171" s="9" t="s">
        <v>2291</v>
      </c>
      <c r="B171" s="15" t="s">
        <v>1612</v>
      </c>
      <c r="C171" s="9" t="s">
        <v>1754</v>
      </c>
      <c r="D171" s="11" t="s">
        <v>1594</v>
      </c>
      <c r="E171" s="9" t="s">
        <v>796</v>
      </c>
      <c r="F171" s="9">
        <v>2010</v>
      </c>
      <c r="G171" s="9" t="s">
        <v>1011</v>
      </c>
      <c r="H171" s="9" t="s">
        <v>1018</v>
      </c>
      <c r="I171" s="9" t="s">
        <v>1019</v>
      </c>
      <c r="J171" s="9" t="s">
        <v>717</v>
      </c>
      <c r="K171" s="9">
        <v>408</v>
      </c>
      <c r="L171" s="9">
        <v>13</v>
      </c>
      <c r="M171" s="9" t="s">
        <v>1020</v>
      </c>
      <c r="N171" s="9" t="s">
        <v>982</v>
      </c>
      <c r="O171" s="9" t="s">
        <v>684</v>
      </c>
      <c r="P171" s="9" t="s">
        <v>541</v>
      </c>
      <c r="Q171" s="9" t="s">
        <v>1021</v>
      </c>
      <c r="R171" s="9" t="s">
        <v>1022</v>
      </c>
      <c r="S171" s="9" t="s">
        <v>518</v>
      </c>
      <c r="T171" s="9" t="s">
        <v>1023</v>
      </c>
    </row>
    <row r="172" spans="1:20" x14ac:dyDescent="0.2">
      <c r="A172" s="9" t="s">
        <v>2291</v>
      </c>
      <c r="B172" s="15" t="s">
        <v>1612</v>
      </c>
      <c r="C172" s="9" t="s">
        <v>1754</v>
      </c>
      <c r="D172" s="11" t="s">
        <v>1594</v>
      </c>
      <c r="E172" s="9" t="s">
        <v>796</v>
      </c>
      <c r="F172" s="9">
        <v>2010</v>
      </c>
      <c r="G172" s="9" t="s">
        <v>925</v>
      </c>
      <c r="H172" s="9" t="s">
        <v>926</v>
      </c>
      <c r="I172" s="9" t="s">
        <v>927</v>
      </c>
      <c r="J172" s="9" t="s">
        <v>928</v>
      </c>
      <c r="K172" s="9">
        <v>39</v>
      </c>
      <c r="L172" s="9">
        <v>4</v>
      </c>
      <c r="M172" s="9" t="s">
        <v>929</v>
      </c>
      <c r="N172" s="9" t="s">
        <v>930</v>
      </c>
      <c r="O172" s="9" t="s">
        <v>684</v>
      </c>
      <c r="P172" s="9" t="s">
        <v>541</v>
      </c>
      <c r="Q172" s="9" t="s">
        <v>931</v>
      </c>
      <c r="R172" s="9" t="s">
        <v>932</v>
      </c>
      <c r="S172" s="9" t="s">
        <v>518</v>
      </c>
      <c r="T172" s="9" t="s">
        <v>933</v>
      </c>
    </row>
    <row r="173" spans="1:20" x14ac:dyDescent="0.2">
      <c r="A173" s="9" t="s">
        <v>2291</v>
      </c>
      <c r="B173" s="15" t="s">
        <v>1612</v>
      </c>
      <c r="C173" s="9" t="s">
        <v>1754</v>
      </c>
      <c r="D173" s="11" t="s">
        <v>1594</v>
      </c>
      <c r="E173" s="9" t="s">
        <v>796</v>
      </c>
      <c r="F173" s="9">
        <v>2010</v>
      </c>
      <c r="G173" s="9" t="s">
        <v>1039</v>
      </c>
      <c r="H173" s="9" t="s">
        <v>1040</v>
      </c>
      <c r="I173" s="9" t="s">
        <v>1041</v>
      </c>
      <c r="J173" s="9" t="s">
        <v>1042</v>
      </c>
      <c r="K173" s="9">
        <v>93</v>
      </c>
      <c r="L173" s="9">
        <v>4</v>
      </c>
      <c r="M173" s="9" t="s">
        <v>1043</v>
      </c>
      <c r="N173" s="9" t="s">
        <v>1044</v>
      </c>
      <c r="O173" s="9" t="s">
        <v>684</v>
      </c>
      <c r="P173" s="9" t="s">
        <v>541</v>
      </c>
      <c r="Q173" s="9" t="s">
        <v>1045</v>
      </c>
      <c r="R173" s="9" t="s">
        <v>1046</v>
      </c>
      <c r="S173" s="9" t="s">
        <v>518</v>
      </c>
      <c r="T173" s="9" t="s">
        <v>56</v>
      </c>
    </row>
    <row r="174" spans="1:20" x14ac:dyDescent="0.2">
      <c r="A174" s="9" t="s">
        <v>2291</v>
      </c>
      <c r="B174" s="15" t="s">
        <v>1612</v>
      </c>
      <c r="C174" s="9" t="s">
        <v>1754</v>
      </c>
      <c r="D174" s="11" t="s">
        <v>1594</v>
      </c>
      <c r="E174" s="9" t="s">
        <v>796</v>
      </c>
      <c r="F174" s="9">
        <v>2011</v>
      </c>
      <c r="G174" s="9" t="s">
        <v>1121</v>
      </c>
      <c r="H174" s="9" t="s">
        <v>1122</v>
      </c>
      <c r="I174" s="9" t="s">
        <v>1123</v>
      </c>
      <c r="J174" s="9" t="s">
        <v>1027</v>
      </c>
      <c r="K174" s="9">
        <v>30</v>
      </c>
      <c r="L174" s="9">
        <v>10</v>
      </c>
      <c r="M174" s="9" t="s">
        <v>1124</v>
      </c>
      <c r="N174" s="9" t="s">
        <v>890</v>
      </c>
      <c r="O174" s="9" t="s">
        <v>684</v>
      </c>
      <c r="P174" s="9" t="s">
        <v>541</v>
      </c>
      <c r="Q174" s="9" t="s">
        <v>1125</v>
      </c>
      <c r="R174" s="9" t="s">
        <v>1126</v>
      </c>
      <c r="S174" s="9" t="s">
        <v>518</v>
      </c>
      <c r="T174" s="9" t="s">
        <v>1127</v>
      </c>
    </row>
    <row r="175" spans="1:20" x14ac:dyDescent="0.2">
      <c r="A175" s="9" t="s">
        <v>2291</v>
      </c>
      <c r="B175" s="15" t="s">
        <v>1612</v>
      </c>
      <c r="C175" s="9" t="s">
        <v>1754</v>
      </c>
      <c r="D175" s="11" t="s">
        <v>1594</v>
      </c>
      <c r="E175" s="9" t="s">
        <v>796</v>
      </c>
      <c r="F175" s="9">
        <v>2011</v>
      </c>
      <c r="G175" s="9" t="s">
        <v>1154</v>
      </c>
      <c r="H175" s="9" t="s">
        <v>1161</v>
      </c>
      <c r="I175" s="9" t="s">
        <v>1156</v>
      </c>
      <c r="J175" s="9" t="s">
        <v>717</v>
      </c>
      <c r="K175" s="9">
        <v>409</v>
      </c>
      <c r="L175" s="9">
        <v>6</v>
      </c>
      <c r="M175" s="9" t="s">
        <v>1162</v>
      </c>
      <c r="N175" s="9" t="s">
        <v>525</v>
      </c>
      <c r="O175" s="9" t="s">
        <v>516</v>
      </c>
      <c r="P175" s="9" t="s">
        <v>517</v>
      </c>
      <c r="Q175" s="9" t="s">
        <v>1163</v>
      </c>
      <c r="R175" s="9" t="s">
        <v>1164</v>
      </c>
      <c r="S175" s="9" t="s">
        <v>518</v>
      </c>
      <c r="T175" s="9" t="s">
        <v>1165</v>
      </c>
    </row>
    <row r="176" spans="1:20" x14ac:dyDescent="0.2">
      <c r="A176" s="9" t="s">
        <v>2291</v>
      </c>
      <c r="B176" s="15" t="s">
        <v>1612</v>
      </c>
      <c r="C176" s="9" t="s">
        <v>1755</v>
      </c>
      <c r="D176" s="11" t="s">
        <v>1593</v>
      </c>
      <c r="E176" s="9" t="s">
        <v>520</v>
      </c>
      <c r="F176" s="9">
        <v>2008</v>
      </c>
      <c r="G176" s="9" t="s">
        <v>588</v>
      </c>
      <c r="H176" s="9" t="s">
        <v>589</v>
      </c>
      <c r="I176" s="9" t="s">
        <v>590</v>
      </c>
      <c r="J176" s="9" t="s">
        <v>591</v>
      </c>
      <c r="K176" s="9">
        <v>226</v>
      </c>
      <c r="L176" s="9" t="s">
        <v>592</v>
      </c>
      <c r="M176" s="9" t="s">
        <v>593</v>
      </c>
      <c r="N176" s="9" t="s">
        <v>525</v>
      </c>
      <c r="O176" s="9" t="s">
        <v>583</v>
      </c>
      <c r="P176" s="9" t="s">
        <v>584</v>
      </c>
      <c r="Q176" s="9" t="s">
        <v>594</v>
      </c>
      <c r="R176" s="9" t="s">
        <v>595</v>
      </c>
      <c r="S176" s="9" t="s">
        <v>518</v>
      </c>
      <c r="T176" s="9" t="s">
        <v>596</v>
      </c>
    </row>
    <row r="177" spans="1:20" x14ac:dyDescent="0.2">
      <c r="A177" s="9" t="s">
        <v>2291</v>
      </c>
      <c r="B177" s="15" t="s">
        <v>1612</v>
      </c>
      <c r="C177" s="9" t="s">
        <v>1755</v>
      </c>
      <c r="D177" s="11" t="s">
        <v>1593</v>
      </c>
      <c r="E177" s="9" t="s">
        <v>520</v>
      </c>
      <c r="F177" s="9">
        <v>2008</v>
      </c>
      <c r="G177" s="9" t="s">
        <v>685</v>
      </c>
      <c r="H177" s="9" t="s">
        <v>686</v>
      </c>
      <c r="I177" s="9" t="s">
        <v>687</v>
      </c>
      <c r="J177" s="9" t="s">
        <v>688</v>
      </c>
      <c r="K177" s="9">
        <v>42</v>
      </c>
      <c r="L177" s="9">
        <v>17</v>
      </c>
      <c r="M177" s="9" t="s">
        <v>689</v>
      </c>
      <c r="N177" s="9" t="s">
        <v>683</v>
      </c>
      <c r="O177" s="9" t="s">
        <v>684</v>
      </c>
      <c r="P177" s="9" t="s">
        <v>541</v>
      </c>
      <c r="Q177" s="9" t="s">
        <v>690</v>
      </c>
      <c r="R177" s="9" t="s">
        <v>691</v>
      </c>
      <c r="S177" s="9" t="s">
        <v>518</v>
      </c>
      <c r="T177" s="9" t="s">
        <v>692</v>
      </c>
    </row>
    <row r="178" spans="1:20" x14ac:dyDescent="0.2">
      <c r="A178" s="9" t="s">
        <v>2291</v>
      </c>
      <c r="B178" s="15" t="s">
        <v>1612</v>
      </c>
      <c r="C178" s="9" t="s">
        <v>1755</v>
      </c>
      <c r="D178" s="11" t="s">
        <v>1593</v>
      </c>
      <c r="E178" s="9" t="s">
        <v>796</v>
      </c>
      <c r="F178" s="9">
        <v>2010</v>
      </c>
      <c r="G178" s="9" t="s">
        <v>1047</v>
      </c>
      <c r="H178" s="9" t="s">
        <v>1048</v>
      </c>
      <c r="I178" s="9" t="s">
        <v>1049</v>
      </c>
      <c r="J178" s="9" t="s">
        <v>537</v>
      </c>
      <c r="K178" s="9">
        <v>44</v>
      </c>
      <c r="L178" s="9">
        <v>20</v>
      </c>
      <c r="M178" s="9" t="s">
        <v>1050</v>
      </c>
      <c r="N178" s="9" t="s">
        <v>982</v>
      </c>
      <c r="O178" s="9" t="s">
        <v>684</v>
      </c>
      <c r="P178" s="9" t="s">
        <v>541</v>
      </c>
      <c r="Q178" s="9" t="s">
        <v>1051</v>
      </c>
      <c r="R178" s="9" t="s">
        <v>1052</v>
      </c>
      <c r="S178" s="9" t="s">
        <v>518</v>
      </c>
      <c r="T178" s="9" t="s">
        <v>1053</v>
      </c>
    </row>
    <row r="179" spans="1:20" x14ac:dyDescent="0.2">
      <c r="A179" s="9" t="s">
        <v>2291</v>
      </c>
      <c r="B179" s="15" t="s">
        <v>1612</v>
      </c>
      <c r="C179" s="9" t="s">
        <v>1755</v>
      </c>
      <c r="D179" s="11" t="s">
        <v>1593</v>
      </c>
      <c r="E179" s="9" t="s">
        <v>622</v>
      </c>
      <c r="F179" s="9">
        <v>2010</v>
      </c>
      <c r="G179" s="9" t="s">
        <v>879</v>
      </c>
      <c r="H179" s="9" t="s">
        <v>880</v>
      </c>
      <c r="I179" s="9" t="s">
        <v>881</v>
      </c>
      <c r="J179" s="9" t="s">
        <v>56</v>
      </c>
      <c r="K179" s="9">
        <v>1048</v>
      </c>
      <c r="L179" s="9" t="s">
        <v>56</v>
      </c>
      <c r="M179" s="9" t="s">
        <v>882</v>
      </c>
      <c r="N179" s="9" t="s">
        <v>683</v>
      </c>
      <c r="O179" s="9" t="s">
        <v>684</v>
      </c>
      <c r="P179" s="9" t="s">
        <v>541</v>
      </c>
      <c r="Q179" s="9" t="s">
        <v>883</v>
      </c>
      <c r="R179" s="9" t="s">
        <v>884</v>
      </c>
      <c r="S179" s="9" t="s">
        <v>768</v>
      </c>
      <c r="T179" s="9" t="s">
        <v>885</v>
      </c>
    </row>
    <row r="180" spans="1:20" x14ac:dyDescent="0.2">
      <c r="A180" s="9" t="s">
        <v>2291</v>
      </c>
      <c r="B180" s="15" t="s">
        <v>1612</v>
      </c>
      <c r="C180" s="9" t="s">
        <v>1755</v>
      </c>
      <c r="D180" s="11" t="s">
        <v>1593</v>
      </c>
      <c r="E180" s="9" t="s">
        <v>796</v>
      </c>
      <c r="F180" s="9">
        <v>2010</v>
      </c>
      <c r="G180" s="9" t="s">
        <v>886</v>
      </c>
      <c r="H180" s="9" t="s">
        <v>887</v>
      </c>
      <c r="I180" s="9" t="s">
        <v>888</v>
      </c>
      <c r="J180" s="9" t="s">
        <v>837</v>
      </c>
      <c r="K180" s="9">
        <v>6</v>
      </c>
      <c r="L180" s="9">
        <v>3</v>
      </c>
      <c r="M180" s="9" t="s">
        <v>889</v>
      </c>
      <c r="N180" s="9" t="s">
        <v>890</v>
      </c>
      <c r="O180" s="9" t="s">
        <v>684</v>
      </c>
      <c r="P180" s="9" t="s">
        <v>541</v>
      </c>
      <c r="Q180" s="9" t="s">
        <v>891</v>
      </c>
      <c r="R180" s="9" t="s">
        <v>892</v>
      </c>
      <c r="S180" s="9" t="s">
        <v>518</v>
      </c>
      <c r="T180" s="9" t="s">
        <v>893</v>
      </c>
    </row>
    <row r="181" spans="1:20" x14ac:dyDescent="0.2">
      <c r="A181" s="9" t="s">
        <v>2291</v>
      </c>
      <c r="B181" s="15" t="s">
        <v>1612</v>
      </c>
      <c r="C181" s="9" t="s">
        <v>1755</v>
      </c>
      <c r="D181" s="11" t="s">
        <v>1593</v>
      </c>
      <c r="E181" s="9" t="s">
        <v>796</v>
      </c>
      <c r="F181" s="9">
        <v>2010</v>
      </c>
      <c r="G181" s="9" t="s">
        <v>964</v>
      </c>
      <c r="H181" s="9" t="s">
        <v>965</v>
      </c>
      <c r="I181" s="9" t="s">
        <v>966</v>
      </c>
      <c r="J181" s="9" t="s">
        <v>523</v>
      </c>
      <c r="K181" s="9">
        <v>78</v>
      </c>
      <c r="L181" s="9">
        <v>6</v>
      </c>
      <c r="M181" s="9" t="s">
        <v>967</v>
      </c>
      <c r="N181" s="9" t="s">
        <v>854</v>
      </c>
      <c r="O181" s="9" t="s">
        <v>684</v>
      </c>
      <c r="P181" s="9" t="s">
        <v>541</v>
      </c>
      <c r="Q181" s="9" t="s">
        <v>968</v>
      </c>
      <c r="R181" s="9" t="s">
        <v>969</v>
      </c>
      <c r="S181" s="9" t="s">
        <v>518</v>
      </c>
      <c r="T181" s="9" t="s">
        <v>970</v>
      </c>
    </row>
    <row r="182" spans="1:20" x14ac:dyDescent="0.2">
      <c r="A182" s="9" t="s">
        <v>2291</v>
      </c>
      <c r="B182" s="15" t="s">
        <v>1612</v>
      </c>
      <c r="C182" s="9" t="s">
        <v>1755</v>
      </c>
      <c r="D182" s="11" t="s">
        <v>1593</v>
      </c>
      <c r="E182" s="9" t="s">
        <v>796</v>
      </c>
      <c r="F182" s="9">
        <v>2010</v>
      </c>
      <c r="G182" s="9" t="s">
        <v>971</v>
      </c>
      <c r="H182" s="9" t="s">
        <v>972</v>
      </c>
      <c r="I182" s="9" t="s">
        <v>973</v>
      </c>
      <c r="J182" s="9" t="s">
        <v>837</v>
      </c>
      <c r="K182" s="9">
        <v>6</v>
      </c>
      <c r="L182" s="9">
        <v>3</v>
      </c>
      <c r="M182" s="9" t="s">
        <v>974</v>
      </c>
      <c r="N182" s="9" t="s">
        <v>838</v>
      </c>
      <c r="O182" s="9" t="s">
        <v>684</v>
      </c>
      <c r="P182" s="9" t="s">
        <v>541</v>
      </c>
      <c r="Q182" s="9" t="s">
        <v>975</v>
      </c>
      <c r="R182" s="9" t="s">
        <v>976</v>
      </c>
      <c r="S182" s="9" t="s">
        <v>518</v>
      </c>
      <c r="T182" s="9" t="s">
        <v>977</v>
      </c>
    </row>
    <row r="183" spans="1:20" x14ac:dyDescent="0.2">
      <c r="A183" s="9" t="s">
        <v>2291</v>
      </c>
      <c r="B183" s="15" t="s">
        <v>1612</v>
      </c>
      <c r="C183" s="9" t="s">
        <v>1755</v>
      </c>
      <c r="D183" s="11" t="s">
        <v>1593</v>
      </c>
      <c r="E183" s="9" t="s">
        <v>796</v>
      </c>
      <c r="F183" s="9">
        <v>2010</v>
      </c>
      <c r="G183" s="9" t="s">
        <v>797</v>
      </c>
      <c r="H183" s="9" t="s">
        <v>798</v>
      </c>
      <c r="I183" s="9" t="s">
        <v>799</v>
      </c>
      <c r="J183" s="9" t="s">
        <v>800</v>
      </c>
      <c r="K183" s="9">
        <v>29</v>
      </c>
      <c r="L183" s="9">
        <v>9</v>
      </c>
      <c r="M183" s="9" t="s">
        <v>801</v>
      </c>
      <c r="N183" s="9" t="s">
        <v>802</v>
      </c>
      <c r="O183" s="9" t="s">
        <v>684</v>
      </c>
      <c r="P183" s="9" t="s">
        <v>541</v>
      </c>
      <c r="Q183" s="9" t="s">
        <v>803</v>
      </c>
      <c r="R183" s="9" t="s">
        <v>804</v>
      </c>
      <c r="S183" s="9" t="s">
        <v>518</v>
      </c>
      <c r="T183" s="9" t="s">
        <v>805</v>
      </c>
    </row>
    <row r="184" spans="1:20" x14ac:dyDescent="0.2">
      <c r="A184" s="9" t="s">
        <v>2291</v>
      </c>
      <c r="B184" s="15" t="s">
        <v>1612</v>
      </c>
      <c r="C184" s="9" t="s">
        <v>1755</v>
      </c>
      <c r="D184" s="11" t="s">
        <v>1593</v>
      </c>
      <c r="E184" s="9" t="s">
        <v>796</v>
      </c>
      <c r="F184" s="9">
        <v>2010</v>
      </c>
      <c r="G184" s="9" t="s">
        <v>925</v>
      </c>
      <c r="H184" s="9" t="s">
        <v>926</v>
      </c>
      <c r="I184" s="9" t="s">
        <v>927</v>
      </c>
      <c r="J184" s="9" t="s">
        <v>928</v>
      </c>
      <c r="K184" s="9">
        <v>39</v>
      </c>
      <c r="L184" s="9">
        <v>4</v>
      </c>
      <c r="M184" s="9" t="s">
        <v>929</v>
      </c>
      <c r="N184" s="9" t="s">
        <v>930</v>
      </c>
      <c r="O184" s="9" t="s">
        <v>684</v>
      </c>
      <c r="P184" s="9" t="s">
        <v>541</v>
      </c>
      <c r="Q184" s="9" t="s">
        <v>931</v>
      </c>
      <c r="R184" s="9" t="s">
        <v>932</v>
      </c>
      <c r="S184" s="9" t="s">
        <v>518</v>
      </c>
      <c r="T184" s="9" t="s">
        <v>933</v>
      </c>
    </row>
    <row r="185" spans="1:20" x14ac:dyDescent="0.2">
      <c r="A185" s="9" t="s">
        <v>2291</v>
      </c>
      <c r="B185" s="15" t="s">
        <v>1612</v>
      </c>
      <c r="C185" s="9" t="s">
        <v>1755</v>
      </c>
      <c r="D185" s="11" t="s">
        <v>1593</v>
      </c>
      <c r="E185" s="9" t="s">
        <v>796</v>
      </c>
      <c r="F185" s="9">
        <v>2010</v>
      </c>
      <c r="G185" s="9" t="s">
        <v>1039</v>
      </c>
      <c r="H185" s="9" t="s">
        <v>1040</v>
      </c>
      <c r="I185" s="9" t="s">
        <v>1041</v>
      </c>
      <c r="J185" s="9" t="s">
        <v>1042</v>
      </c>
      <c r="K185" s="9">
        <v>93</v>
      </c>
      <c r="L185" s="9">
        <v>4</v>
      </c>
      <c r="M185" s="9" t="s">
        <v>1043</v>
      </c>
      <c r="N185" s="9" t="s">
        <v>1044</v>
      </c>
      <c r="O185" s="9" t="s">
        <v>684</v>
      </c>
      <c r="P185" s="9" t="s">
        <v>541</v>
      </c>
      <c r="Q185" s="9" t="s">
        <v>1045</v>
      </c>
      <c r="R185" s="9" t="s">
        <v>1046</v>
      </c>
      <c r="S185" s="9" t="s">
        <v>518</v>
      </c>
      <c r="T185" s="9" t="s">
        <v>56</v>
      </c>
    </row>
    <row r="186" spans="1:20" x14ac:dyDescent="0.2">
      <c r="A186" s="9" t="s">
        <v>2291</v>
      </c>
      <c r="B186" s="15" t="s">
        <v>1612</v>
      </c>
      <c r="C186" s="9" t="s">
        <v>1755</v>
      </c>
      <c r="D186" s="11" t="s">
        <v>1593</v>
      </c>
      <c r="E186" s="9" t="s">
        <v>796</v>
      </c>
      <c r="F186" s="9">
        <v>2011</v>
      </c>
      <c r="G186" s="9" t="s">
        <v>1147</v>
      </c>
      <c r="H186" s="9" t="s">
        <v>1148</v>
      </c>
      <c r="I186" s="9" t="s">
        <v>1149</v>
      </c>
      <c r="J186" s="9" t="s">
        <v>920</v>
      </c>
      <c r="K186" s="9">
        <v>63</v>
      </c>
      <c r="L186" s="9">
        <v>4</v>
      </c>
      <c r="M186" s="9" t="s">
        <v>1150</v>
      </c>
      <c r="N186" s="9" t="s">
        <v>909</v>
      </c>
      <c r="O186" s="9" t="s">
        <v>516</v>
      </c>
      <c r="P186" s="9" t="s">
        <v>517</v>
      </c>
      <c r="Q186" s="9" t="s">
        <v>1151</v>
      </c>
      <c r="R186" s="9" t="s">
        <v>1152</v>
      </c>
      <c r="S186" s="9" t="s">
        <v>518</v>
      </c>
      <c r="T186" s="9" t="s">
        <v>1153</v>
      </c>
    </row>
    <row r="187" spans="1:20" x14ac:dyDescent="0.2">
      <c r="A187" s="9" t="s">
        <v>2291</v>
      </c>
      <c r="B187" s="15" t="s">
        <v>1612</v>
      </c>
      <c r="C187" s="9" t="s">
        <v>1755</v>
      </c>
      <c r="D187" s="11" t="s">
        <v>1593</v>
      </c>
      <c r="E187" s="9" t="s">
        <v>796</v>
      </c>
      <c r="F187" s="9">
        <v>2011</v>
      </c>
      <c r="G187" s="9" t="s">
        <v>1207</v>
      </c>
      <c r="H187" s="9" t="s">
        <v>1208</v>
      </c>
      <c r="I187" s="9" t="s">
        <v>1209</v>
      </c>
      <c r="J187" s="9" t="s">
        <v>1027</v>
      </c>
      <c r="K187" s="9">
        <v>30</v>
      </c>
      <c r="L187" s="9">
        <v>11</v>
      </c>
      <c r="M187" s="9" t="s">
        <v>1210</v>
      </c>
      <c r="N187" s="9" t="s">
        <v>1211</v>
      </c>
      <c r="O187" s="9" t="s">
        <v>684</v>
      </c>
      <c r="P187" s="9" t="s">
        <v>541</v>
      </c>
      <c r="Q187" s="9" t="s">
        <v>1212</v>
      </c>
      <c r="R187" s="9" t="s">
        <v>1213</v>
      </c>
      <c r="S187" s="9" t="s">
        <v>518</v>
      </c>
      <c r="T187" s="9" t="s">
        <v>1214</v>
      </c>
    </row>
    <row r="188" spans="1:20" x14ac:dyDescent="0.2">
      <c r="A188" s="9" t="s">
        <v>2291</v>
      </c>
      <c r="B188" s="15" t="s">
        <v>1612</v>
      </c>
      <c r="C188" s="9" t="s">
        <v>1755</v>
      </c>
      <c r="D188" s="11" t="s">
        <v>1593</v>
      </c>
      <c r="E188" s="9" t="s">
        <v>796</v>
      </c>
      <c r="F188" s="9">
        <v>2011</v>
      </c>
      <c r="G188" s="9" t="s">
        <v>1140</v>
      </c>
      <c r="H188" s="9" t="s">
        <v>1141</v>
      </c>
      <c r="I188" s="9" t="s">
        <v>1142</v>
      </c>
      <c r="J188" s="9" t="s">
        <v>1027</v>
      </c>
      <c r="K188" s="9">
        <v>30</v>
      </c>
      <c r="L188" s="9">
        <v>3</v>
      </c>
      <c r="M188" s="9" t="s">
        <v>1143</v>
      </c>
      <c r="N188" s="9" t="s">
        <v>890</v>
      </c>
      <c r="O188" s="9" t="s">
        <v>684</v>
      </c>
      <c r="P188" s="9" t="s">
        <v>541</v>
      </c>
      <c r="Q188" s="9" t="s">
        <v>1144</v>
      </c>
      <c r="R188" s="9" t="s">
        <v>1145</v>
      </c>
      <c r="S188" s="9" t="s">
        <v>518</v>
      </c>
      <c r="T188" s="9" t="s">
        <v>1146</v>
      </c>
    </row>
    <row r="189" spans="1:20" x14ac:dyDescent="0.2">
      <c r="A189" s="9" t="s">
        <v>2291</v>
      </c>
      <c r="B189" s="15" t="s">
        <v>1612</v>
      </c>
      <c r="C189" s="9" t="s">
        <v>1755</v>
      </c>
      <c r="D189" s="11" t="s">
        <v>1593</v>
      </c>
      <c r="E189" s="9" t="s">
        <v>796</v>
      </c>
      <c r="F189" s="9">
        <v>2012</v>
      </c>
      <c r="G189" s="9" t="s">
        <v>1275</v>
      </c>
      <c r="H189" s="9" t="s">
        <v>1276</v>
      </c>
      <c r="I189" s="9" t="s">
        <v>1209</v>
      </c>
      <c r="J189" s="9" t="s">
        <v>1027</v>
      </c>
      <c r="K189" s="9">
        <v>31</v>
      </c>
      <c r="L189" s="9">
        <v>3</v>
      </c>
      <c r="M189" s="9" t="s">
        <v>1277</v>
      </c>
      <c r="N189" s="9" t="s">
        <v>1211</v>
      </c>
      <c r="O189" s="9" t="s">
        <v>684</v>
      </c>
      <c r="P189" s="9" t="s">
        <v>541</v>
      </c>
      <c r="Q189" s="9" t="s">
        <v>1278</v>
      </c>
      <c r="R189" s="9" t="s">
        <v>1279</v>
      </c>
      <c r="S189" s="9" t="s">
        <v>518</v>
      </c>
      <c r="T189" s="9" t="s">
        <v>1280</v>
      </c>
    </row>
    <row r="190" spans="1:20" x14ac:dyDescent="0.2">
      <c r="A190" s="9" t="s">
        <v>2291</v>
      </c>
      <c r="B190" s="15" t="s">
        <v>1612</v>
      </c>
      <c r="C190" s="9" t="s">
        <v>1755</v>
      </c>
      <c r="D190" s="11" t="s">
        <v>1593</v>
      </c>
      <c r="E190" s="9" t="s">
        <v>796</v>
      </c>
      <c r="F190" s="9">
        <v>2012</v>
      </c>
      <c r="G190" s="9" t="s">
        <v>1257</v>
      </c>
      <c r="H190" s="9" t="s">
        <v>1258</v>
      </c>
      <c r="I190" s="9" t="s">
        <v>1259</v>
      </c>
      <c r="J190" s="9" t="s">
        <v>1027</v>
      </c>
      <c r="K190" s="9">
        <v>31</v>
      </c>
      <c r="L190" s="9">
        <v>2</v>
      </c>
      <c r="M190" s="9" t="s">
        <v>1260</v>
      </c>
      <c r="N190" s="9" t="s">
        <v>890</v>
      </c>
      <c r="O190" s="9" t="s">
        <v>684</v>
      </c>
      <c r="P190" s="9" t="s">
        <v>541</v>
      </c>
      <c r="Q190" s="9" t="s">
        <v>1261</v>
      </c>
      <c r="R190" s="9" t="s">
        <v>1262</v>
      </c>
      <c r="S190" s="9" t="s">
        <v>518</v>
      </c>
      <c r="T190" s="9" t="s">
        <v>1263</v>
      </c>
    </row>
    <row r="191" spans="1:20" x14ac:dyDescent="0.2">
      <c r="A191" s="9" t="s">
        <v>2291</v>
      </c>
      <c r="B191" s="15" t="s">
        <v>1612</v>
      </c>
      <c r="C191" s="9" t="s">
        <v>1755</v>
      </c>
      <c r="D191" s="11" t="s">
        <v>1593</v>
      </c>
      <c r="E191" s="9" t="s">
        <v>796</v>
      </c>
      <c r="F191" s="9">
        <v>2012</v>
      </c>
      <c r="G191" s="9" t="s">
        <v>1154</v>
      </c>
      <c r="H191" s="9" t="s">
        <v>1264</v>
      </c>
      <c r="I191" s="9" t="s">
        <v>1156</v>
      </c>
      <c r="J191" s="9" t="s">
        <v>523</v>
      </c>
      <c r="K191" s="9">
        <v>86</v>
      </c>
      <c r="L191" s="9">
        <v>10</v>
      </c>
      <c r="M191" s="9" t="s">
        <v>1265</v>
      </c>
      <c r="N191" s="9" t="s">
        <v>982</v>
      </c>
      <c r="O191" s="9" t="s">
        <v>516</v>
      </c>
      <c r="P191" s="9" t="s">
        <v>517</v>
      </c>
      <c r="Q191" s="9" t="s">
        <v>1266</v>
      </c>
      <c r="R191" s="9" t="s">
        <v>1267</v>
      </c>
      <c r="S191" s="9" t="s">
        <v>518</v>
      </c>
      <c r="T191" s="9" t="s">
        <v>1268</v>
      </c>
    </row>
    <row r="192" spans="1:20" x14ac:dyDescent="0.2">
      <c r="A192" s="9" t="s">
        <v>2291</v>
      </c>
      <c r="B192" s="15" t="s">
        <v>1612</v>
      </c>
      <c r="C192" s="9" t="s">
        <v>1755</v>
      </c>
      <c r="D192" s="11" t="s">
        <v>1593</v>
      </c>
      <c r="E192" s="9" t="s">
        <v>796</v>
      </c>
      <c r="F192" s="9">
        <v>2012</v>
      </c>
      <c r="G192" s="9" t="s">
        <v>964</v>
      </c>
      <c r="H192" s="9" t="s">
        <v>1269</v>
      </c>
      <c r="I192" s="9" t="s">
        <v>966</v>
      </c>
      <c r="J192" s="9" t="s">
        <v>1270</v>
      </c>
      <c r="K192" s="9">
        <v>160</v>
      </c>
      <c r="L192" s="9" t="s">
        <v>56</v>
      </c>
      <c r="M192" s="9" t="s">
        <v>1271</v>
      </c>
      <c r="N192" s="9" t="s">
        <v>982</v>
      </c>
      <c r="O192" s="9" t="s">
        <v>684</v>
      </c>
      <c r="P192" s="9" t="s">
        <v>541</v>
      </c>
      <c r="Q192" s="9" t="s">
        <v>1272</v>
      </c>
      <c r="R192" s="9" t="s">
        <v>1273</v>
      </c>
      <c r="S192" s="9" t="s">
        <v>518</v>
      </c>
      <c r="T192" s="9" t="s">
        <v>1274</v>
      </c>
    </row>
    <row r="193" spans="1:20" x14ac:dyDescent="0.2">
      <c r="A193" s="9" t="s">
        <v>2291</v>
      </c>
      <c r="B193" s="15" t="s">
        <v>1612</v>
      </c>
      <c r="C193" s="9" t="s">
        <v>1755</v>
      </c>
      <c r="D193" s="11" t="s">
        <v>1593</v>
      </c>
      <c r="E193" s="9" t="s">
        <v>520</v>
      </c>
      <c r="F193" s="9">
        <v>2008</v>
      </c>
      <c r="G193" s="9" t="s">
        <v>607</v>
      </c>
      <c r="H193" s="9" t="s">
        <v>608</v>
      </c>
      <c r="I193" s="9" t="s">
        <v>609</v>
      </c>
      <c r="J193" s="9" t="s">
        <v>523</v>
      </c>
      <c r="K193" s="9">
        <v>73</v>
      </c>
      <c r="L193" s="9">
        <v>11</v>
      </c>
      <c r="M193" s="9" t="s">
        <v>610</v>
      </c>
      <c r="N193" s="9" t="s">
        <v>525</v>
      </c>
      <c r="O193" s="9" t="s">
        <v>611</v>
      </c>
      <c r="P193" s="9" t="s">
        <v>584</v>
      </c>
      <c r="Q193" s="9" t="s">
        <v>612</v>
      </c>
      <c r="R193" s="9" t="s">
        <v>613</v>
      </c>
      <c r="S193" s="9" t="s">
        <v>518</v>
      </c>
      <c r="T193" s="9" t="s">
        <v>614</v>
      </c>
    </row>
    <row r="194" spans="1:20" x14ac:dyDescent="0.2">
      <c r="A194" s="9" t="s">
        <v>2291</v>
      </c>
      <c r="B194" s="15" t="s">
        <v>1612</v>
      </c>
      <c r="C194" s="9" t="s">
        <v>1755</v>
      </c>
      <c r="D194" s="11" t="s">
        <v>1593</v>
      </c>
      <c r="E194" s="9" t="s">
        <v>520</v>
      </c>
      <c r="F194" s="9">
        <v>2008</v>
      </c>
      <c r="G194" s="9" t="s">
        <v>615</v>
      </c>
      <c r="H194" s="9" t="s">
        <v>616</v>
      </c>
      <c r="I194" s="9" t="s">
        <v>617</v>
      </c>
      <c r="J194" s="9" t="s">
        <v>537</v>
      </c>
      <c r="K194" s="9">
        <v>42</v>
      </c>
      <c r="L194" s="9">
        <v>40365</v>
      </c>
      <c r="M194" s="9" t="s">
        <v>1485</v>
      </c>
      <c r="N194" s="9" t="s">
        <v>525</v>
      </c>
      <c r="O194" s="9" t="s">
        <v>611</v>
      </c>
      <c r="P194" s="9" t="s">
        <v>584</v>
      </c>
      <c r="Q194" s="9" t="s">
        <v>619</v>
      </c>
      <c r="R194" s="9" t="s">
        <v>620</v>
      </c>
      <c r="S194" s="9" t="s">
        <v>518</v>
      </c>
      <c r="T194" s="9" t="s">
        <v>1486</v>
      </c>
    </row>
    <row r="195" spans="1:20" x14ac:dyDescent="0.2">
      <c r="A195" s="9" t="s">
        <v>2291</v>
      </c>
      <c r="B195" s="15" t="s">
        <v>1612</v>
      </c>
      <c r="C195" s="9" t="s">
        <v>1755</v>
      </c>
      <c r="D195" s="11" t="s">
        <v>1593</v>
      </c>
      <c r="E195" s="9" t="s">
        <v>762</v>
      </c>
      <c r="F195" s="9">
        <v>2009</v>
      </c>
      <c r="G195" s="9" t="s">
        <v>514</v>
      </c>
      <c r="H195" s="9" t="s">
        <v>763</v>
      </c>
      <c r="I195" s="9" t="s">
        <v>764</v>
      </c>
      <c r="J195" s="9" t="s">
        <v>762</v>
      </c>
      <c r="K195" s="9" t="s">
        <v>765</v>
      </c>
      <c r="L195" s="9" t="s">
        <v>56</v>
      </c>
      <c r="M195" s="9" t="s">
        <v>56</v>
      </c>
      <c r="N195" s="9" t="s">
        <v>514</v>
      </c>
      <c r="O195" s="9" t="s">
        <v>684</v>
      </c>
      <c r="P195" s="9" t="s">
        <v>541</v>
      </c>
      <c r="Q195" s="9" t="s">
        <v>766</v>
      </c>
      <c r="R195" s="9" t="s">
        <v>767</v>
      </c>
      <c r="S195" s="9" t="s">
        <v>768</v>
      </c>
      <c r="T195" s="9" t="s">
        <v>769</v>
      </c>
    </row>
    <row r="196" spans="1:20" x14ac:dyDescent="0.2">
      <c r="A196" s="9" t="s">
        <v>2291</v>
      </c>
      <c r="B196" s="15" t="s">
        <v>1612</v>
      </c>
      <c r="C196" s="9" t="s">
        <v>1755</v>
      </c>
      <c r="D196" s="11" t="s">
        <v>1593</v>
      </c>
      <c r="E196" s="9" t="s">
        <v>796</v>
      </c>
      <c r="F196" s="9">
        <v>2010</v>
      </c>
      <c r="G196" s="9" t="s">
        <v>941</v>
      </c>
      <c r="H196" s="9" t="s">
        <v>942</v>
      </c>
      <c r="I196" s="9" t="s">
        <v>943</v>
      </c>
      <c r="J196" s="9" t="s">
        <v>837</v>
      </c>
      <c r="K196" s="9">
        <v>6</v>
      </c>
      <c r="L196" s="9">
        <v>4</v>
      </c>
      <c r="M196" s="9" t="s">
        <v>944</v>
      </c>
      <c r="N196" s="9" t="s">
        <v>890</v>
      </c>
      <c r="O196" s="9" t="s">
        <v>516</v>
      </c>
      <c r="P196" s="9" t="s">
        <v>517</v>
      </c>
      <c r="Q196" s="9" t="s">
        <v>945</v>
      </c>
      <c r="R196" s="9" t="s">
        <v>946</v>
      </c>
      <c r="S196" s="9" t="s">
        <v>518</v>
      </c>
      <c r="T196" s="9" t="s">
        <v>947</v>
      </c>
    </row>
    <row r="197" spans="1:20" x14ac:dyDescent="0.2">
      <c r="A197" s="9" t="s">
        <v>2291</v>
      </c>
      <c r="B197" s="15" t="s">
        <v>1612</v>
      </c>
      <c r="C197" s="9" t="s">
        <v>1755</v>
      </c>
      <c r="D197" s="11" t="s">
        <v>1593</v>
      </c>
      <c r="E197" s="9" t="s">
        <v>796</v>
      </c>
      <c r="F197" s="9">
        <v>2010</v>
      </c>
      <c r="G197" s="9" t="s">
        <v>987</v>
      </c>
      <c r="H197" s="9" t="s">
        <v>988</v>
      </c>
      <c r="I197" s="9" t="s">
        <v>989</v>
      </c>
      <c r="J197" s="9" t="s">
        <v>537</v>
      </c>
      <c r="K197" s="9">
        <v>44</v>
      </c>
      <c r="L197" s="9">
        <v>2</v>
      </c>
      <c r="M197" s="9" t="s">
        <v>990</v>
      </c>
      <c r="N197" s="9" t="s">
        <v>855</v>
      </c>
      <c r="O197" s="9" t="s">
        <v>684</v>
      </c>
      <c r="P197" s="9" t="s">
        <v>541</v>
      </c>
      <c r="Q197" s="9" t="s">
        <v>991</v>
      </c>
      <c r="R197" s="9" t="s">
        <v>992</v>
      </c>
      <c r="S197" s="9" t="s">
        <v>518</v>
      </c>
      <c r="T197" s="9" t="s">
        <v>993</v>
      </c>
    </row>
    <row r="198" spans="1:20" x14ac:dyDescent="0.2">
      <c r="A198" s="9" t="s">
        <v>2291</v>
      </c>
      <c r="B198" s="15" t="s">
        <v>1612</v>
      </c>
      <c r="C198" s="9" t="s">
        <v>1755</v>
      </c>
      <c r="D198" s="11" t="s">
        <v>1593</v>
      </c>
      <c r="E198" s="9" t="s">
        <v>796</v>
      </c>
      <c r="F198" s="9">
        <v>2010</v>
      </c>
      <c r="G198" s="9" t="s">
        <v>1072</v>
      </c>
      <c r="H198" s="9" t="s">
        <v>1073</v>
      </c>
      <c r="I198" s="9" t="s">
        <v>1074</v>
      </c>
      <c r="J198" s="9" t="s">
        <v>1075</v>
      </c>
      <c r="K198" s="9">
        <v>38</v>
      </c>
      <c r="L198" s="9">
        <v>3</v>
      </c>
      <c r="M198" s="9" t="s">
        <v>1076</v>
      </c>
      <c r="N198" s="9" t="s">
        <v>1077</v>
      </c>
      <c r="O198" s="9" t="s">
        <v>684</v>
      </c>
      <c r="P198" s="9" t="s">
        <v>541</v>
      </c>
      <c r="Q198" s="9" t="s">
        <v>1078</v>
      </c>
      <c r="R198" s="9" t="s">
        <v>1079</v>
      </c>
      <c r="S198" s="9" t="s">
        <v>518</v>
      </c>
      <c r="T198" s="9" t="s">
        <v>1080</v>
      </c>
    </row>
    <row r="199" spans="1:20" x14ac:dyDescent="0.2">
      <c r="A199" s="9" t="s">
        <v>2291</v>
      </c>
      <c r="B199" s="15" t="s">
        <v>1612</v>
      </c>
      <c r="C199" s="9" t="s">
        <v>1755</v>
      </c>
      <c r="D199" s="11" t="s">
        <v>1593</v>
      </c>
      <c r="E199" s="9" t="s">
        <v>796</v>
      </c>
      <c r="F199" s="9">
        <v>2010</v>
      </c>
      <c r="G199" s="9" t="s">
        <v>1081</v>
      </c>
      <c r="H199" s="9" t="s">
        <v>1082</v>
      </c>
      <c r="I199" s="9" t="s">
        <v>1065</v>
      </c>
      <c r="J199" s="9" t="s">
        <v>688</v>
      </c>
      <c r="K199" s="9">
        <v>44</v>
      </c>
      <c r="L199" s="9">
        <v>16</v>
      </c>
      <c r="M199" s="9" t="s">
        <v>1083</v>
      </c>
      <c r="N199" s="9" t="s">
        <v>683</v>
      </c>
      <c r="O199" s="9" t="s">
        <v>684</v>
      </c>
      <c r="P199" s="9" t="s">
        <v>541</v>
      </c>
      <c r="Q199" s="9" t="s">
        <v>1084</v>
      </c>
      <c r="R199" s="9" t="s">
        <v>1085</v>
      </c>
      <c r="S199" s="9" t="s">
        <v>518</v>
      </c>
      <c r="T199" s="9" t="s">
        <v>1086</v>
      </c>
    </row>
    <row r="200" spans="1:20" x14ac:dyDescent="0.2">
      <c r="A200" s="9" t="s">
        <v>2291</v>
      </c>
      <c r="B200" s="15" t="s">
        <v>1612</v>
      </c>
      <c r="C200" s="9" t="s">
        <v>1755</v>
      </c>
      <c r="D200" s="11" t="s">
        <v>1593</v>
      </c>
      <c r="E200" s="9" t="s">
        <v>796</v>
      </c>
      <c r="F200" s="9">
        <v>2010</v>
      </c>
      <c r="G200" s="9" t="s">
        <v>1087</v>
      </c>
      <c r="H200" s="9" t="s">
        <v>1088</v>
      </c>
      <c r="I200" s="9" t="s">
        <v>1089</v>
      </c>
      <c r="J200" s="9" t="s">
        <v>1027</v>
      </c>
      <c r="K200" s="9">
        <v>29</v>
      </c>
      <c r="L200" s="9">
        <v>3</v>
      </c>
      <c r="M200" s="9" t="s">
        <v>1090</v>
      </c>
      <c r="N200" s="9" t="s">
        <v>802</v>
      </c>
      <c r="O200" s="9" t="s">
        <v>684</v>
      </c>
      <c r="P200" s="9" t="s">
        <v>541</v>
      </c>
      <c r="Q200" s="9" t="s">
        <v>1091</v>
      </c>
      <c r="R200" s="9" t="s">
        <v>1092</v>
      </c>
      <c r="S200" s="9" t="s">
        <v>518</v>
      </c>
      <c r="T200" s="9" t="s">
        <v>1093</v>
      </c>
    </row>
    <row r="201" spans="1:20" x14ac:dyDescent="0.2">
      <c r="A201" s="9" t="s">
        <v>2291</v>
      </c>
      <c r="B201" s="15" t="s">
        <v>1612</v>
      </c>
      <c r="C201" s="9" t="s">
        <v>1755</v>
      </c>
      <c r="D201" s="11" t="s">
        <v>1593</v>
      </c>
      <c r="E201" s="9" t="s">
        <v>796</v>
      </c>
      <c r="F201" s="9">
        <v>2012</v>
      </c>
      <c r="G201" s="9" t="s">
        <v>1244</v>
      </c>
      <c r="H201" s="9" t="s">
        <v>1245</v>
      </c>
      <c r="I201" s="9" t="s">
        <v>904</v>
      </c>
      <c r="J201" s="9" t="s">
        <v>523</v>
      </c>
      <c r="K201" s="9">
        <v>87</v>
      </c>
      <c r="L201" s="9">
        <v>2</v>
      </c>
      <c r="M201" s="9" t="s">
        <v>1246</v>
      </c>
      <c r="N201" s="9" t="s">
        <v>525</v>
      </c>
      <c r="O201" s="9" t="s">
        <v>540</v>
      </c>
      <c r="P201" s="9" t="s">
        <v>541</v>
      </c>
      <c r="Q201" s="9" t="s">
        <v>1247</v>
      </c>
      <c r="R201" s="9" t="s">
        <v>1248</v>
      </c>
      <c r="S201" s="9" t="s">
        <v>518</v>
      </c>
      <c r="T201" s="9" t="s">
        <v>1249</v>
      </c>
    </row>
    <row r="202" spans="1:20" x14ac:dyDescent="0.2">
      <c r="A202" s="9" t="s">
        <v>2291</v>
      </c>
      <c r="B202" s="15" t="s">
        <v>1612</v>
      </c>
      <c r="C202" s="9" t="s">
        <v>1755</v>
      </c>
      <c r="D202" s="11" t="s">
        <v>1593</v>
      </c>
      <c r="E202" s="9" t="s">
        <v>520</v>
      </c>
      <c r="F202" s="9">
        <v>2010</v>
      </c>
      <c r="G202" s="9" t="s">
        <v>789</v>
      </c>
      <c r="H202" s="9" t="s">
        <v>790</v>
      </c>
      <c r="I202" s="9" t="s">
        <v>617</v>
      </c>
      <c r="J202" s="9" t="s">
        <v>791</v>
      </c>
      <c r="K202" s="9">
        <v>101</v>
      </c>
      <c r="L202" s="9">
        <v>7</v>
      </c>
      <c r="M202" s="9" t="s">
        <v>792</v>
      </c>
      <c r="N202" s="9" t="s">
        <v>525</v>
      </c>
      <c r="O202" s="9" t="s">
        <v>611</v>
      </c>
      <c r="P202" s="9" t="s">
        <v>584</v>
      </c>
      <c r="Q202" s="9" t="s">
        <v>793</v>
      </c>
      <c r="R202" s="9" t="s">
        <v>794</v>
      </c>
      <c r="S202" s="9" t="s">
        <v>518</v>
      </c>
      <c r="T202" s="9" t="s">
        <v>795</v>
      </c>
    </row>
    <row r="203" spans="1:20" x14ac:dyDescent="0.2">
      <c r="A203" s="9" t="s">
        <v>2291</v>
      </c>
      <c r="B203" s="15" t="s">
        <v>1612</v>
      </c>
      <c r="C203" s="9" t="s">
        <v>1755</v>
      </c>
      <c r="D203" s="11" t="s">
        <v>1593</v>
      </c>
      <c r="E203" s="9" t="s">
        <v>796</v>
      </c>
      <c r="F203" s="9">
        <v>2011</v>
      </c>
      <c r="G203" s="9" t="s">
        <v>1121</v>
      </c>
      <c r="H203" s="9" t="s">
        <v>1122</v>
      </c>
      <c r="I203" s="9" t="s">
        <v>1123</v>
      </c>
      <c r="J203" s="9" t="s">
        <v>1027</v>
      </c>
      <c r="K203" s="9">
        <v>30</v>
      </c>
      <c r="L203" s="9">
        <v>10</v>
      </c>
      <c r="M203" s="9" t="s">
        <v>1124</v>
      </c>
      <c r="N203" s="9" t="s">
        <v>890</v>
      </c>
      <c r="O203" s="9" t="s">
        <v>684</v>
      </c>
      <c r="P203" s="9" t="s">
        <v>541</v>
      </c>
      <c r="Q203" s="9" t="s">
        <v>1125</v>
      </c>
      <c r="R203" s="9" t="s">
        <v>1126</v>
      </c>
      <c r="S203" s="9" t="s">
        <v>518</v>
      </c>
      <c r="T203" s="9" t="s">
        <v>1127</v>
      </c>
    </row>
    <row r="204" spans="1:20" x14ac:dyDescent="0.2">
      <c r="A204" s="9" t="s">
        <v>2291</v>
      </c>
      <c r="B204" s="15" t="s">
        <v>1612</v>
      </c>
      <c r="C204" s="9" t="s">
        <v>1755</v>
      </c>
      <c r="D204" s="11" t="s">
        <v>1593</v>
      </c>
      <c r="E204" s="9" t="s">
        <v>796</v>
      </c>
      <c r="F204" s="9">
        <v>2011</v>
      </c>
      <c r="G204" s="9" t="s">
        <v>1154</v>
      </c>
      <c r="H204" s="9" t="s">
        <v>1155</v>
      </c>
      <c r="I204" s="9" t="s">
        <v>1156</v>
      </c>
      <c r="J204" s="9" t="s">
        <v>523</v>
      </c>
      <c r="K204" s="9">
        <v>84</v>
      </c>
      <c r="L204" s="9">
        <v>11</v>
      </c>
      <c r="M204" s="9" t="s">
        <v>1157</v>
      </c>
      <c r="N204" s="9" t="s">
        <v>982</v>
      </c>
      <c r="O204" s="9" t="s">
        <v>516</v>
      </c>
      <c r="P204" s="9" t="s">
        <v>517</v>
      </c>
      <c r="Q204" s="9" t="s">
        <v>1158</v>
      </c>
      <c r="R204" s="9" t="s">
        <v>1159</v>
      </c>
      <c r="S204" s="9" t="s">
        <v>518</v>
      </c>
      <c r="T204" s="9" t="s">
        <v>1160</v>
      </c>
    </row>
    <row r="205" spans="1:20" x14ac:dyDescent="0.2">
      <c r="A205" s="9" t="s">
        <v>2291</v>
      </c>
      <c r="B205" s="15" t="s">
        <v>1612</v>
      </c>
      <c r="C205" s="9" t="s">
        <v>1755</v>
      </c>
      <c r="D205" s="11" t="s">
        <v>1593</v>
      </c>
      <c r="E205" s="9" t="s">
        <v>796</v>
      </c>
      <c r="F205" s="9">
        <v>2011</v>
      </c>
      <c r="G205" s="9" t="s">
        <v>1154</v>
      </c>
      <c r="H205" s="9" t="s">
        <v>1161</v>
      </c>
      <c r="I205" s="9" t="s">
        <v>1156</v>
      </c>
      <c r="J205" s="9" t="s">
        <v>717</v>
      </c>
      <c r="K205" s="9">
        <v>409</v>
      </c>
      <c r="L205" s="9">
        <v>6</v>
      </c>
      <c r="M205" s="9" t="s">
        <v>1162</v>
      </c>
      <c r="N205" s="9" t="s">
        <v>525</v>
      </c>
      <c r="O205" s="9" t="s">
        <v>516</v>
      </c>
      <c r="P205" s="9" t="s">
        <v>517</v>
      </c>
      <c r="Q205" s="9" t="s">
        <v>1163</v>
      </c>
      <c r="R205" s="9" t="s">
        <v>1164</v>
      </c>
      <c r="S205" s="9" t="s">
        <v>518</v>
      </c>
      <c r="T205" s="9" t="s">
        <v>1165</v>
      </c>
    </row>
    <row r="206" spans="1:20" x14ac:dyDescent="0.2">
      <c r="A206" s="9" t="s">
        <v>2291</v>
      </c>
      <c r="B206" s="15" t="s">
        <v>1612</v>
      </c>
      <c r="C206" s="9" t="s">
        <v>1755</v>
      </c>
      <c r="D206" s="11" t="s">
        <v>1593</v>
      </c>
      <c r="E206" s="9" t="s">
        <v>796</v>
      </c>
      <c r="F206" s="9">
        <v>2012</v>
      </c>
      <c r="G206" s="9" t="s">
        <v>1238</v>
      </c>
      <c r="H206" s="9" t="s">
        <v>1239</v>
      </c>
      <c r="I206" s="9" t="s">
        <v>1240</v>
      </c>
      <c r="J206" s="9" t="s">
        <v>581</v>
      </c>
      <c r="K206" s="9">
        <v>40</v>
      </c>
      <c r="L206" s="9" t="s">
        <v>56</v>
      </c>
      <c r="M206" s="9">
        <v>41456</v>
      </c>
      <c r="N206" s="9" t="s">
        <v>525</v>
      </c>
      <c r="O206" s="9" t="s">
        <v>684</v>
      </c>
      <c r="P206" s="9" t="s">
        <v>541</v>
      </c>
      <c r="Q206" s="9" t="s">
        <v>1241</v>
      </c>
      <c r="R206" s="9" t="s">
        <v>1242</v>
      </c>
      <c r="S206" s="9" t="s">
        <v>518</v>
      </c>
      <c r="T206" s="9" t="s">
        <v>1243</v>
      </c>
    </row>
    <row r="207" spans="1:20" x14ac:dyDescent="0.2">
      <c r="A207" s="9" t="s">
        <v>2480</v>
      </c>
      <c r="B207" s="9" t="s">
        <v>1331</v>
      </c>
      <c r="C207" s="24" t="s">
        <v>2093</v>
      </c>
      <c r="D207" s="15" t="s">
        <v>207</v>
      </c>
      <c r="E207" s="9" t="s">
        <v>520</v>
      </c>
      <c r="F207" s="9">
        <v>2008</v>
      </c>
      <c r="G207" s="9" t="s">
        <v>529</v>
      </c>
      <c r="H207" s="9" t="s">
        <v>530</v>
      </c>
      <c r="I207" s="9" t="s">
        <v>515</v>
      </c>
      <c r="J207" s="9" t="s">
        <v>523</v>
      </c>
      <c r="K207" s="9">
        <v>73</v>
      </c>
      <c r="L207" s="9">
        <v>6</v>
      </c>
      <c r="M207" s="9" t="s">
        <v>531</v>
      </c>
      <c r="N207" s="9" t="s">
        <v>525</v>
      </c>
      <c r="O207" s="9" t="s">
        <v>516</v>
      </c>
      <c r="P207" s="9" t="s">
        <v>517</v>
      </c>
      <c r="Q207" s="9" t="s">
        <v>532</v>
      </c>
      <c r="R207" s="9" t="s">
        <v>533</v>
      </c>
      <c r="S207" s="9" t="s">
        <v>518</v>
      </c>
      <c r="T207" s="9" t="s">
        <v>1512</v>
      </c>
    </row>
    <row r="208" spans="1:20" x14ac:dyDescent="0.2">
      <c r="A208" s="9" t="s">
        <v>2480</v>
      </c>
      <c r="B208" s="9" t="s">
        <v>1331</v>
      </c>
      <c r="C208" s="11" t="s">
        <v>2067</v>
      </c>
      <c r="D208" s="15" t="s">
        <v>2068</v>
      </c>
      <c r="E208" s="9" t="s">
        <v>520</v>
      </c>
      <c r="F208" s="9">
        <v>2009</v>
      </c>
      <c r="G208" s="9" t="s">
        <v>706</v>
      </c>
      <c r="H208" s="9" t="s">
        <v>707</v>
      </c>
      <c r="I208" s="9" t="s">
        <v>708</v>
      </c>
      <c r="J208" s="9" t="s">
        <v>709</v>
      </c>
      <c r="K208" s="9">
        <v>35</v>
      </c>
      <c r="L208" s="9">
        <v>2</v>
      </c>
      <c r="M208" s="9" t="s">
        <v>710</v>
      </c>
      <c r="N208" s="9" t="s">
        <v>525</v>
      </c>
      <c r="O208" s="9" t="s">
        <v>558</v>
      </c>
      <c r="P208" s="9" t="s">
        <v>559</v>
      </c>
      <c r="Q208" s="9" t="s">
        <v>711</v>
      </c>
      <c r="R208" s="9" t="s">
        <v>712</v>
      </c>
      <c r="S208" s="9" t="s">
        <v>518</v>
      </c>
      <c r="T208" s="9" t="s">
        <v>713</v>
      </c>
    </row>
    <row r="209" spans="1:20" x14ac:dyDescent="0.2">
      <c r="A209" s="9" t="s">
        <v>2480</v>
      </c>
      <c r="B209" s="9" t="s">
        <v>1331</v>
      </c>
      <c r="C209" s="11" t="s">
        <v>2067</v>
      </c>
      <c r="D209" s="15" t="s">
        <v>2068</v>
      </c>
      <c r="E209" s="9" t="s">
        <v>796</v>
      </c>
      <c r="F209" s="9">
        <v>2010</v>
      </c>
      <c r="G209" s="9" t="s">
        <v>902</v>
      </c>
      <c r="H209" s="9" t="s">
        <v>903</v>
      </c>
      <c r="I209" s="9" t="s">
        <v>904</v>
      </c>
      <c r="J209" s="9" t="s">
        <v>717</v>
      </c>
      <c r="K209" s="9">
        <v>408</v>
      </c>
      <c r="L209" s="9">
        <v>4</v>
      </c>
      <c r="M209" s="9" t="s">
        <v>905</v>
      </c>
      <c r="N209" s="9" t="s">
        <v>525</v>
      </c>
      <c r="O209" s="9" t="s">
        <v>540</v>
      </c>
      <c r="P209" s="9" t="s">
        <v>541</v>
      </c>
      <c r="Q209" s="9" t="s">
        <v>906</v>
      </c>
      <c r="R209" s="9" t="s">
        <v>907</v>
      </c>
      <c r="S209" s="9" t="s">
        <v>518</v>
      </c>
      <c r="T209" s="9" t="s">
        <v>908</v>
      </c>
    </row>
    <row r="210" spans="1:20" x14ac:dyDescent="0.2">
      <c r="A210" s="9" t="s">
        <v>2480</v>
      </c>
      <c r="B210" s="9" t="s">
        <v>1331</v>
      </c>
      <c r="C210" s="11" t="s">
        <v>2067</v>
      </c>
      <c r="D210" s="15" t="s">
        <v>2068</v>
      </c>
      <c r="E210" s="9" t="s">
        <v>796</v>
      </c>
      <c r="F210" s="9">
        <v>2010</v>
      </c>
      <c r="G210" s="9" t="s">
        <v>934</v>
      </c>
      <c r="H210" s="9" t="s">
        <v>935</v>
      </c>
      <c r="I210" s="9" t="s">
        <v>936</v>
      </c>
      <c r="J210" s="9" t="s">
        <v>688</v>
      </c>
      <c r="K210" s="9">
        <v>44</v>
      </c>
      <c r="L210" s="9">
        <v>12</v>
      </c>
      <c r="M210" s="9" t="s">
        <v>937</v>
      </c>
      <c r="N210" s="9" t="s">
        <v>683</v>
      </c>
      <c r="O210" s="9" t="s">
        <v>684</v>
      </c>
      <c r="P210" s="9" t="s">
        <v>541</v>
      </c>
      <c r="Q210" s="9" t="s">
        <v>938</v>
      </c>
      <c r="R210" s="9" t="s">
        <v>939</v>
      </c>
      <c r="S210" s="9" t="s">
        <v>518</v>
      </c>
      <c r="T210" s="9" t="s">
        <v>940</v>
      </c>
    </row>
    <row r="211" spans="1:20" x14ac:dyDescent="0.2">
      <c r="A211" s="9" t="s">
        <v>2480</v>
      </c>
      <c r="B211" s="9" t="s">
        <v>1331</v>
      </c>
      <c r="C211" s="11" t="s">
        <v>2067</v>
      </c>
      <c r="D211" s="15" t="s">
        <v>2068</v>
      </c>
      <c r="E211" s="9" t="s">
        <v>796</v>
      </c>
      <c r="F211" s="9">
        <v>2012</v>
      </c>
      <c r="G211" s="9" t="s">
        <v>1250</v>
      </c>
      <c r="H211" s="9" t="s">
        <v>1251</v>
      </c>
      <c r="I211" s="9" t="s">
        <v>1252</v>
      </c>
      <c r="J211" s="9" t="s">
        <v>688</v>
      </c>
      <c r="K211" s="9">
        <v>46</v>
      </c>
      <c r="L211" s="9">
        <v>4</v>
      </c>
      <c r="M211" s="9" t="s">
        <v>1253</v>
      </c>
      <c r="N211" s="9" t="s">
        <v>683</v>
      </c>
      <c r="O211" s="9" t="s">
        <v>684</v>
      </c>
      <c r="P211" s="9" t="s">
        <v>541</v>
      </c>
      <c r="Q211" s="9" t="s">
        <v>1254</v>
      </c>
      <c r="R211" s="9" t="s">
        <v>1255</v>
      </c>
      <c r="S211" s="9" t="s">
        <v>518</v>
      </c>
      <c r="T211" s="9" t="s">
        <v>1256</v>
      </c>
    </row>
    <row r="212" spans="1:20" x14ac:dyDescent="0.2">
      <c r="A212" s="9" t="s">
        <v>2480</v>
      </c>
      <c r="B212" s="9" t="s">
        <v>1331</v>
      </c>
      <c r="C212" s="11" t="s">
        <v>2067</v>
      </c>
      <c r="D212" s="15" t="s">
        <v>2068</v>
      </c>
      <c r="E212" s="9" t="s">
        <v>796</v>
      </c>
      <c r="F212" s="9">
        <v>2012</v>
      </c>
      <c r="G212" s="9" t="s">
        <v>1238</v>
      </c>
      <c r="H212" s="9" t="s">
        <v>1239</v>
      </c>
      <c r="I212" s="9" t="s">
        <v>1240</v>
      </c>
      <c r="J212" s="9" t="s">
        <v>581</v>
      </c>
      <c r="K212" s="9">
        <v>40</v>
      </c>
      <c r="L212" s="9" t="s">
        <v>56</v>
      </c>
      <c r="M212" s="9">
        <v>41456</v>
      </c>
      <c r="N212" s="9" t="s">
        <v>525</v>
      </c>
      <c r="O212" s="9" t="s">
        <v>684</v>
      </c>
      <c r="P212" s="9" t="s">
        <v>541</v>
      </c>
      <c r="Q212" s="9" t="s">
        <v>1241</v>
      </c>
      <c r="R212" s="9" t="s">
        <v>1242</v>
      </c>
      <c r="S212" s="9" t="s">
        <v>518</v>
      </c>
      <c r="T212" s="9" t="s">
        <v>1243</v>
      </c>
    </row>
    <row r="213" spans="1:20" x14ac:dyDescent="0.2">
      <c r="A213" s="9" t="s">
        <v>2480</v>
      </c>
      <c r="B213" s="9" t="s">
        <v>1331</v>
      </c>
      <c r="C213" s="11" t="s">
        <v>2067</v>
      </c>
      <c r="D213" s="15" t="s">
        <v>2068</v>
      </c>
      <c r="E213" s="9" t="s">
        <v>520</v>
      </c>
      <c r="F213" s="9">
        <v>2008</v>
      </c>
      <c r="G213" s="9" t="s">
        <v>529</v>
      </c>
      <c r="H213" s="9" t="s">
        <v>530</v>
      </c>
      <c r="I213" s="9" t="s">
        <v>515</v>
      </c>
      <c r="J213" s="9" t="s">
        <v>523</v>
      </c>
      <c r="K213" s="9">
        <v>73</v>
      </c>
      <c r="L213" s="9">
        <v>6</v>
      </c>
      <c r="M213" s="9" t="s">
        <v>531</v>
      </c>
      <c r="N213" s="9" t="s">
        <v>525</v>
      </c>
      <c r="O213" s="9" t="s">
        <v>516</v>
      </c>
      <c r="P213" s="9" t="s">
        <v>517</v>
      </c>
      <c r="Q213" s="9" t="s">
        <v>532</v>
      </c>
      <c r="R213" s="9" t="s">
        <v>533</v>
      </c>
      <c r="S213" s="9" t="s">
        <v>518</v>
      </c>
      <c r="T213" s="9" t="s">
        <v>1511</v>
      </c>
    </row>
    <row r="214" spans="1:20" x14ac:dyDescent="0.2">
      <c r="A214" s="9" t="s">
        <v>2480</v>
      </c>
      <c r="B214" s="9" t="s">
        <v>1331</v>
      </c>
      <c r="C214" s="11" t="s">
        <v>2067</v>
      </c>
      <c r="D214" s="15" t="s">
        <v>2068</v>
      </c>
      <c r="E214" s="9" t="s">
        <v>520</v>
      </c>
      <c r="F214" s="9">
        <v>2010</v>
      </c>
      <c r="G214" s="9" t="s">
        <v>776</v>
      </c>
      <c r="H214" s="9" t="s">
        <v>777</v>
      </c>
      <c r="I214" s="9" t="s">
        <v>515</v>
      </c>
      <c r="J214" s="9" t="s">
        <v>717</v>
      </c>
      <c r="K214" s="9">
        <v>408</v>
      </c>
      <c r="L214" s="9">
        <v>7</v>
      </c>
      <c r="M214" s="9" t="s">
        <v>778</v>
      </c>
      <c r="N214" s="9" t="s">
        <v>525</v>
      </c>
      <c r="O214" s="9" t="s">
        <v>516</v>
      </c>
      <c r="P214" s="9" t="s">
        <v>517</v>
      </c>
      <c r="Q214" s="9" t="s">
        <v>779</v>
      </c>
      <c r="R214" s="9" t="s">
        <v>780</v>
      </c>
      <c r="S214" s="9" t="s">
        <v>518</v>
      </c>
      <c r="T214" s="9" t="s">
        <v>781</v>
      </c>
    </row>
    <row r="215" spans="1:20" x14ac:dyDescent="0.2">
      <c r="A215" s="9" t="s">
        <v>2480</v>
      </c>
      <c r="B215" s="9" t="s">
        <v>1331</v>
      </c>
      <c r="C215" s="11" t="s">
        <v>2067</v>
      </c>
      <c r="D215" s="15" t="s">
        <v>2068</v>
      </c>
      <c r="E215" s="9" t="s">
        <v>796</v>
      </c>
      <c r="F215" s="9">
        <v>2010</v>
      </c>
      <c r="G215" s="9" t="s">
        <v>820</v>
      </c>
      <c r="H215" s="9" t="s">
        <v>821</v>
      </c>
      <c r="I215" s="9" t="s">
        <v>822</v>
      </c>
      <c r="J215" s="9" t="s">
        <v>823</v>
      </c>
      <c r="K215" s="9">
        <v>58</v>
      </c>
      <c r="L215" s="9">
        <v>5</v>
      </c>
      <c r="M215" s="9" t="s">
        <v>824</v>
      </c>
      <c r="N215" s="9" t="s">
        <v>683</v>
      </c>
      <c r="O215" s="9" t="s">
        <v>684</v>
      </c>
      <c r="P215" s="9" t="s">
        <v>541</v>
      </c>
      <c r="Q215" s="9" t="s">
        <v>825</v>
      </c>
      <c r="R215" s="9" t="s">
        <v>826</v>
      </c>
      <c r="S215" s="9" t="s">
        <v>518</v>
      </c>
      <c r="T215" s="9" t="s">
        <v>827</v>
      </c>
    </row>
    <row r="216" spans="1:20" x14ac:dyDescent="0.2">
      <c r="A216" s="9" t="s">
        <v>2480</v>
      </c>
      <c r="B216" s="9" t="s">
        <v>1331</v>
      </c>
      <c r="C216" s="11" t="s">
        <v>2067</v>
      </c>
      <c r="D216" s="15" t="s">
        <v>2068</v>
      </c>
      <c r="E216" s="9" t="s">
        <v>796</v>
      </c>
      <c r="F216" s="9">
        <v>2010</v>
      </c>
      <c r="G216" s="9" t="s">
        <v>894</v>
      </c>
      <c r="H216" s="9" t="s">
        <v>895</v>
      </c>
      <c r="I216" s="9" t="s">
        <v>896</v>
      </c>
      <c r="J216" s="9" t="s">
        <v>859</v>
      </c>
      <c r="K216" s="9">
        <v>209</v>
      </c>
      <c r="L216" s="9">
        <v>1</v>
      </c>
      <c r="M216" s="9" t="s">
        <v>897</v>
      </c>
      <c r="N216" s="9" t="s">
        <v>898</v>
      </c>
      <c r="O216" s="9" t="s">
        <v>540</v>
      </c>
      <c r="P216" s="9" t="s">
        <v>541</v>
      </c>
      <c r="Q216" s="9" t="s">
        <v>899</v>
      </c>
      <c r="R216" s="9" t="s">
        <v>900</v>
      </c>
      <c r="S216" s="9" t="s">
        <v>518</v>
      </c>
      <c r="T216" s="9" t="s">
        <v>901</v>
      </c>
    </row>
    <row r="217" spans="1:20" x14ac:dyDescent="0.2">
      <c r="A217" s="9" t="s">
        <v>2480</v>
      </c>
      <c r="B217" s="9" t="s">
        <v>1331</v>
      </c>
      <c r="C217" s="11" t="s">
        <v>2067</v>
      </c>
      <c r="D217" s="15" t="s">
        <v>2068</v>
      </c>
      <c r="E217" s="9" t="s">
        <v>762</v>
      </c>
      <c r="F217" s="9">
        <v>2009</v>
      </c>
      <c r="G217" s="9" t="s">
        <v>514</v>
      </c>
      <c r="H217" s="9" t="s">
        <v>763</v>
      </c>
      <c r="I217" s="9" t="s">
        <v>764</v>
      </c>
      <c r="J217" s="9" t="s">
        <v>762</v>
      </c>
      <c r="K217" s="9" t="s">
        <v>765</v>
      </c>
      <c r="L217" s="9" t="s">
        <v>56</v>
      </c>
      <c r="M217" s="9" t="s">
        <v>56</v>
      </c>
      <c r="N217" s="9" t="s">
        <v>514</v>
      </c>
      <c r="O217" s="9" t="s">
        <v>684</v>
      </c>
      <c r="P217" s="9" t="s">
        <v>541</v>
      </c>
      <c r="Q217" s="9" t="s">
        <v>766</v>
      </c>
      <c r="R217" s="9" t="s">
        <v>767</v>
      </c>
      <c r="S217" s="9" t="s">
        <v>768</v>
      </c>
      <c r="T217" s="9" t="s">
        <v>769</v>
      </c>
    </row>
    <row r="218" spans="1:20" x14ac:dyDescent="0.2">
      <c r="A218" s="9" t="s">
        <v>2480</v>
      </c>
      <c r="B218" s="9" t="s">
        <v>1331</v>
      </c>
      <c r="C218" s="11" t="s">
        <v>2067</v>
      </c>
      <c r="D218" s="15" t="s">
        <v>2068</v>
      </c>
      <c r="E218" s="9" t="s">
        <v>520</v>
      </c>
      <c r="F218" s="9">
        <v>2009</v>
      </c>
      <c r="G218" s="9" t="s">
        <v>755</v>
      </c>
      <c r="H218" s="9" t="s">
        <v>756</v>
      </c>
      <c r="I218" s="9" t="s">
        <v>757</v>
      </c>
      <c r="J218" s="9" t="s">
        <v>717</v>
      </c>
      <c r="K218" s="9">
        <v>407</v>
      </c>
      <c r="L218" s="9">
        <v>13</v>
      </c>
      <c r="M218" s="9" t="s">
        <v>758</v>
      </c>
      <c r="N218" s="9" t="s">
        <v>525</v>
      </c>
      <c r="O218" s="9" t="s">
        <v>653</v>
      </c>
      <c r="P218" s="9" t="s">
        <v>584</v>
      </c>
      <c r="Q218" s="9" t="s">
        <v>759</v>
      </c>
      <c r="R218" s="9" t="s">
        <v>760</v>
      </c>
      <c r="S218" s="9" t="s">
        <v>518</v>
      </c>
      <c r="T218" s="9" t="s">
        <v>761</v>
      </c>
    </row>
    <row r="219" spans="1:20" x14ac:dyDescent="0.2">
      <c r="A219" s="9" t="s">
        <v>2480</v>
      </c>
      <c r="B219" s="9" t="s">
        <v>1331</v>
      </c>
      <c r="C219" s="11" t="s">
        <v>2067</v>
      </c>
      <c r="D219" s="15" t="s">
        <v>2068</v>
      </c>
      <c r="E219" s="9" t="s">
        <v>796</v>
      </c>
      <c r="F219" s="9">
        <v>2011</v>
      </c>
      <c r="G219" s="9" t="s">
        <v>894</v>
      </c>
      <c r="H219" s="9" t="s">
        <v>1128</v>
      </c>
      <c r="I219" s="9" t="s">
        <v>1129</v>
      </c>
      <c r="J219" s="9" t="s">
        <v>859</v>
      </c>
      <c r="K219" s="9">
        <v>222</v>
      </c>
      <c r="L219" s="9">
        <v>1</v>
      </c>
      <c r="M219" s="9" t="s">
        <v>1130</v>
      </c>
      <c r="N219" s="9" t="s">
        <v>898</v>
      </c>
      <c r="O219" s="9" t="s">
        <v>540</v>
      </c>
      <c r="P219" s="9" t="s">
        <v>541</v>
      </c>
      <c r="Q219" s="9" t="s">
        <v>1131</v>
      </c>
      <c r="R219" s="9" t="s">
        <v>1132</v>
      </c>
      <c r="S219" s="9" t="s">
        <v>518</v>
      </c>
      <c r="T219" s="9" t="s">
        <v>1133</v>
      </c>
    </row>
    <row r="220" spans="1:20" x14ac:dyDescent="0.2">
      <c r="A220" s="9" t="s">
        <v>2480</v>
      </c>
      <c r="B220" s="9" t="s">
        <v>1331</v>
      </c>
      <c r="C220" s="11" t="s">
        <v>2067</v>
      </c>
      <c r="D220" s="15" t="s">
        <v>2068</v>
      </c>
      <c r="E220" s="9" t="s">
        <v>520</v>
      </c>
      <c r="F220" s="9">
        <v>2008</v>
      </c>
      <c r="G220" s="9" t="s">
        <v>588</v>
      </c>
      <c r="H220" s="9" t="s">
        <v>589</v>
      </c>
      <c r="I220" s="9" t="s">
        <v>590</v>
      </c>
      <c r="J220" s="9" t="s">
        <v>591</v>
      </c>
      <c r="K220" s="9">
        <v>226</v>
      </c>
      <c r="L220" s="9" t="s">
        <v>592</v>
      </c>
      <c r="M220" s="9" t="s">
        <v>593</v>
      </c>
      <c r="N220" s="9" t="s">
        <v>525</v>
      </c>
      <c r="O220" s="9" t="s">
        <v>583</v>
      </c>
      <c r="P220" s="9" t="s">
        <v>584</v>
      </c>
      <c r="Q220" s="9" t="s">
        <v>594</v>
      </c>
      <c r="R220" s="9" t="s">
        <v>595</v>
      </c>
      <c r="S220" s="9" t="s">
        <v>518</v>
      </c>
      <c r="T220" s="9" t="s">
        <v>596</v>
      </c>
    </row>
    <row r="221" spans="1:20" x14ac:dyDescent="0.2">
      <c r="A221" s="9" t="s">
        <v>2480</v>
      </c>
      <c r="B221" s="9" t="s">
        <v>1331</v>
      </c>
      <c r="C221" s="11" t="s">
        <v>2067</v>
      </c>
      <c r="D221" s="15" t="s">
        <v>2068</v>
      </c>
      <c r="E221" s="9" t="s">
        <v>520</v>
      </c>
      <c r="F221" s="9">
        <v>2008</v>
      </c>
      <c r="G221" s="9" t="s">
        <v>588</v>
      </c>
      <c r="H221" s="9" t="s">
        <v>589</v>
      </c>
      <c r="I221" s="9" t="s">
        <v>590</v>
      </c>
      <c r="J221" s="9" t="s">
        <v>591</v>
      </c>
      <c r="K221" s="9">
        <v>226</v>
      </c>
      <c r="L221" s="9" t="s">
        <v>592</v>
      </c>
      <c r="M221" s="9" t="s">
        <v>593</v>
      </c>
      <c r="N221" s="9" t="s">
        <v>525</v>
      </c>
      <c r="O221" s="9" t="s">
        <v>583</v>
      </c>
      <c r="P221" s="9" t="s">
        <v>584</v>
      </c>
      <c r="Q221" s="9" t="s">
        <v>594</v>
      </c>
      <c r="R221" s="9" t="s">
        <v>595</v>
      </c>
      <c r="S221" s="9" t="s">
        <v>518</v>
      </c>
      <c r="T221" s="9" t="s">
        <v>596</v>
      </c>
    </row>
    <row r="222" spans="1:20" x14ac:dyDescent="0.2">
      <c r="A222" s="9" t="s">
        <v>2480</v>
      </c>
      <c r="B222" s="9" t="s">
        <v>1331</v>
      </c>
      <c r="C222" s="9" t="s">
        <v>2079</v>
      </c>
      <c r="D222" s="15" t="s">
        <v>2078</v>
      </c>
      <c r="E222" s="9" t="s">
        <v>796</v>
      </c>
      <c r="F222" s="9">
        <v>2011</v>
      </c>
      <c r="G222" s="9" t="s">
        <v>894</v>
      </c>
      <c r="H222" s="9" t="s">
        <v>1128</v>
      </c>
      <c r="I222" s="9" t="s">
        <v>1129</v>
      </c>
      <c r="J222" s="9" t="s">
        <v>859</v>
      </c>
      <c r="K222" s="9">
        <v>222</v>
      </c>
      <c r="L222" s="9">
        <v>1</v>
      </c>
      <c r="M222" s="9" t="s">
        <v>1130</v>
      </c>
      <c r="N222" s="9" t="s">
        <v>898</v>
      </c>
      <c r="O222" s="9" t="s">
        <v>540</v>
      </c>
      <c r="P222" s="9" t="s">
        <v>541</v>
      </c>
      <c r="Q222" s="9" t="s">
        <v>1131</v>
      </c>
      <c r="R222" s="9" t="s">
        <v>1132</v>
      </c>
      <c r="S222" s="9" t="s">
        <v>518</v>
      </c>
      <c r="T222" s="9" t="s">
        <v>1133</v>
      </c>
    </row>
    <row r="223" spans="1:20" x14ac:dyDescent="0.2">
      <c r="A223" s="9" t="s">
        <v>2480</v>
      </c>
      <c r="B223" s="9" t="s">
        <v>1331</v>
      </c>
      <c r="C223" s="9" t="s">
        <v>1921</v>
      </c>
      <c r="D223" s="15" t="s">
        <v>2053</v>
      </c>
      <c r="E223" s="9" t="s">
        <v>796</v>
      </c>
      <c r="F223" s="9">
        <v>2012</v>
      </c>
      <c r="G223" s="9" t="s">
        <v>1238</v>
      </c>
      <c r="H223" s="9" t="s">
        <v>1239</v>
      </c>
      <c r="I223" s="9" t="s">
        <v>1240</v>
      </c>
      <c r="J223" s="9" t="s">
        <v>581</v>
      </c>
      <c r="K223" s="9">
        <v>40</v>
      </c>
      <c r="L223" s="9" t="s">
        <v>56</v>
      </c>
      <c r="M223" s="9">
        <v>41456</v>
      </c>
      <c r="N223" s="9" t="s">
        <v>525</v>
      </c>
      <c r="O223" s="9" t="s">
        <v>684</v>
      </c>
      <c r="P223" s="9" t="s">
        <v>541</v>
      </c>
      <c r="Q223" s="9" t="s">
        <v>1241</v>
      </c>
      <c r="R223" s="9" t="s">
        <v>1242</v>
      </c>
      <c r="S223" s="9" t="s">
        <v>518</v>
      </c>
      <c r="T223" s="9" t="s">
        <v>1243</v>
      </c>
    </row>
    <row r="224" spans="1:20" x14ac:dyDescent="0.2">
      <c r="A224" s="9" t="s">
        <v>2480</v>
      </c>
      <c r="B224" s="9" t="s">
        <v>1331</v>
      </c>
      <c r="C224" s="9" t="s">
        <v>2080</v>
      </c>
      <c r="D224" s="15" t="s">
        <v>2081</v>
      </c>
      <c r="E224" s="9" t="s">
        <v>796</v>
      </c>
      <c r="F224" s="9">
        <v>2011</v>
      </c>
      <c r="G224" s="9" t="s">
        <v>894</v>
      </c>
      <c r="H224" s="9" t="s">
        <v>1128</v>
      </c>
      <c r="I224" s="9" t="s">
        <v>1129</v>
      </c>
      <c r="J224" s="9" t="s">
        <v>859</v>
      </c>
      <c r="K224" s="9">
        <v>222</v>
      </c>
      <c r="L224" s="9">
        <v>1</v>
      </c>
      <c r="M224" s="9" t="s">
        <v>1130</v>
      </c>
      <c r="N224" s="9" t="s">
        <v>898</v>
      </c>
      <c r="O224" s="9" t="s">
        <v>540</v>
      </c>
      <c r="P224" s="9" t="s">
        <v>541</v>
      </c>
      <c r="Q224" s="9" t="s">
        <v>1131</v>
      </c>
      <c r="R224" s="9" t="s">
        <v>1132</v>
      </c>
      <c r="S224" s="9" t="s">
        <v>518</v>
      </c>
      <c r="T224" s="9" t="s">
        <v>1133</v>
      </c>
    </row>
    <row r="225" spans="1:20" x14ac:dyDescent="0.2">
      <c r="A225" s="9" t="s">
        <v>2480</v>
      </c>
      <c r="B225" s="9" t="s">
        <v>1331</v>
      </c>
      <c r="C225" s="11" t="s">
        <v>2055</v>
      </c>
      <c r="D225" s="15" t="s">
        <v>2072</v>
      </c>
      <c r="E225" s="9" t="s">
        <v>520</v>
      </c>
      <c r="F225" s="9">
        <v>2009</v>
      </c>
      <c r="G225" s="9" t="s">
        <v>706</v>
      </c>
      <c r="H225" s="9" t="s">
        <v>707</v>
      </c>
      <c r="I225" s="9" t="s">
        <v>708</v>
      </c>
      <c r="J225" s="9" t="s">
        <v>709</v>
      </c>
      <c r="K225" s="9">
        <v>35</v>
      </c>
      <c r="L225" s="9">
        <v>2</v>
      </c>
      <c r="M225" s="9" t="s">
        <v>710</v>
      </c>
      <c r="N225" s="9" t="s">
        <v>525</v>
      </c>
      <c r="O225" s="9" t="s">
        <v>558</v>
      </c>
      <c r="P225" s="9" t="s">
        <v>559</v>
      </c>
      <c r="Q225" s="9" t="s">
        <v>711</v>
      </c>
      <c r="R225" s="9" t="s">
        <v>712</v>
      </c>
      <c r="S225" s="9" t="s">
        <v>518</v>
      </c>
      <c r="T225" s="9" t="s">
        <v>713</v>
      </c>
    </row>
    <row r="226" spans="1:20" x14ac:dyDescent="0.2">
      <c r="A226" s="9" t="s">
        <v>2480</v>
      </c>
      <c r="B226" s="9" t="s">
        <v>1331</v>
      </c>
      <c r="C226" s="11" t="s">
        <v>2055</v>
      </c>
      <c r="D226" s="15" t="s">
        <v>2072</v>
      </c>
      <c r="E226" s="9" t="s">
        <v>796</v>
      </c>
      <c r="F226" s="9">
        <v>2010</v>
      </c>
      <c r="G226" s="9" t="s">
        <v>902</v>
      </c>
      <c r="H226" s="9" t="s">
        <v>903</v>
      </c>
      <c r="I226" s="9" t="s">
        <v>904</v>
      </c>
      <c r="J226" s="9" t="s">
        <v>717</v>
      </c>
      <c r="K226" s="9">
        <v>408</v>
      </c>
      <c r="L226" s="9">
        <v>4</v>
      </c>
      <c r="M226" s="9" t="s">
        <v>905</v>
      </c>
      <c r="N226" s="9" t="s">
        <v>525</v>
      </c>
      <c r="O226" s="9" t="s">
        <v>540</v>
      </c>
      <c r="P226" s="9" t="s">
        <v>541</v>
      </c>
      <c r="Q226" s="9" t="s">
        <v>906</v>
      </c>
      <c r="R226" s="9" t="s">
        <v>907</v>
      </c>
      <c r="S226" s="9" t="s">
        <v>518</v>
      </c>
      <c r="T226" s="9" t="s">
        <v>908</v>
      </c>
    </row>
    <row r="227" spans="1:20" x14ac:dyDescent="0.2">
      <c r="A227" s="9" t="s">
        <v>2480</v>
      </c>
      <c r="B227" s="9" t="s">
        <v>1331</v>
      </c>
      <c r="C227" s="11" t="s">
        <v>2055</v>
      </c>
      <c r="D227" s="15" t="s">
        <v>2072</v>
      </c>
      <c r="E227" s="9" t="s">
        <v>796</v>
      </c>
      <c r="F227" s="9">
        <v>2010</v>
      </c>
      <c r="G227" s="9" t="s">
        <v>934</v>
      </c>
      <c r="H227" s="9" t="s">
        <v>935</v>
      </c>
      <c r="I227" s="9" t="s">
        <v>936</v>
      </c>
      <c r="J227" s="9" t="s">
        <v>688</v>
      </c>
      <c r="K227" s="9">
        <v>44</v>
      </c>
      <c r="L227" s="9">
        <v>12</v>
      </c>
      <c r="M227" s="9" t="s">
        <v>937</v>
      </c>
      <c r="N227" s="9" t="s">
        <v>683</v>
      </c>
      <c r="O227" s="9" t="s">
        <v>684</v>
      </c>
      <c r="P227" s="9" t="s">
        <v>541</v>
      </c>
      <c r="Q227" s="9" t="s">
        <v>938</v>
      </c>
      <c r="R227" s="9" t="s">
        <v>939</v>
      </c>
      <c r="S227" s="9" t="s">
        <v>518</v>
      </c>
      <c r="T227" s="9" t="s">
        <v>940</v>
      </c>
    </row>
    <row r="228" spans="1:20" x14ac:dyDescent="0.2">
      <c r="A228" s="9" t="s">
        <v>2480</v>
      </c>
      <c r="B228" s="9" t="s">
        <v>1331</v>
      </c>
      <c r="C228" s="11" t="s">
        <v>2055</v>
      </c>
      <c r="D228" s="15" t="s">
        <v>2072</v>
      </c>
      <c r="E228" s="9" t="s">
        <v>796</v>
      </c>
      <c r="F228" s="9">
        <v>2012</v>
      </c>
      <c r="G228" s="9" t="s">
        <v>1250</v>
      </c>
      <c r="H228" s="9" t="s">
        <v>1251</v>
      </c>
      <c r="I228" s="9" t="s">
        <v>1252</v>
      </c>
      <c r="J228" s="9" t="s">
        <v>688</v>
      </c>
      <c r="K228" s="9">
        <v>46</v>
      </c>
      <c r="L228" s="9">
        <v>4</v>
      </c>
      <c r="M228" s="9" t="s">
        <v>1253</v>
      </c>
      <c r="N228" s="9" t="s">
        <v>683</v>
      </c>
      <c r="O228" s="9" t="s">
        <v>684</v>
      </c>
      <c r="P228" s="9" t="s">
        <v>541</v>
      </c>
      <c r="Q228" s="9" t="s">
        <v>1254</v>
      </c>
      <c r="R228" s="9" t="s">
        <v>1255</v>
      </c>
      <c r="S228" s="9" t="s">
        <v>518</v>
      </c>
      <c r="T228" s="9" t="s">
        <v>1256</v>
      </c>
    </row>
    <row r="229" spans="1:20" x14ac:dyDescent="0.2">
      <c r="A229" s="9" t="s">
        <v>2480</v>
      </c>
      <c r="B229" s="9" t="s">
        <v>1331</v>
      </c>
      <c r="C229" s="11" t="s">
        <v>2055</v>
      </c>
      <c r="D229" s="15" t="s">
        <v>2072</v>
      </c>
      <c r="E229" s="9" t="s">
        <v>796</v>
      </c>
      <c r="F229" s="9">
        <v>2012</v>
      </c>
      <c r="G229" s="9" t="s">
        <v>1238</v>
      </c>
      <c r="H229" s="9" t="s">
        <v>1239</v>
      </c>
      <c r="I229" s="9" t="s">
        <v>1240</v>
      </c>
      <c r="J229" s="9" t="s">
        <v>581</v>
      </c>
      <c r="K229" s="9">
        <v>40</v>
      </c>
      <c r="L229" s="9" t="s">
        <v>56</v>
      </c>
      <c r="M229" s="9">
        <v>41456</v>
      </c>
      <c r="N229" s="9" t="s">
        <v>525</v>
      </c>
      <c r="O229" s="9" t="s">
        <v>684</v>
      </c>
      <c r="P229" s="9" t="s">
        <v>541</v>
      </c>
      <c r="Q229" s="9" t="s">
        <v>1241</v>
      </c>
      <c r="R229" s="9" t="s">
        <v>1242</v>
      </c>
      <c r="S229" s="9" t="s">
        <v>518</v>
      </c>
      <c r="T229" s="9" t="s">
        <v>1243</v>
      </c>
    </row>
    <row r="230" spans="1:20" x14ac:dyDescent="0.2">
      <c r="A230" s="9" t="s">
        <v>2480</v>
      </c>
      <c r="B230" s="9" t="s">
        <v>1331</v>
      </c>
      <c r="C230" s="11" t="s">
        <v>2055</v>
      </c>
      <c r="D230" s="15" t="s">
        <v>2072</v>
      </c>
      <c r="E230" s="9" t="s">
        <v>520</v>
      </c>
      <c r="F230" s="9">
        <v>2008</v>
      </c>
      <c r="G230" s="9" t="s">
        <v>529</v>
      </c>
      <c r="H230" s="9" t="s">
        <v>530</v>
      </c>
      <c r="I230" s="9" t="s">
        <v>515</v>
      </c>
      <c r="J230" s="9" t="s">
        <v>523</v>
      </c>
      <c r="K230" s="9">
        <v>73</v>
      </c>
      <c r="L230" s="9">
        <v>6</v>
      </c>
      <c r="M230" s="9" t="s">
        <v>531</v>
      </c>
      <c r="N230" s="9" t="s">
        <v>525</v>
      </c>
      <c r="O230" s="9" t="s">
        <v>516</v>
      </c>
      <c r="P230" s="9" t="s">
        <v>517</v>
      </c>
      <c r="Q230" s="9" t="s">
        <v>532</v>
      </c>
      <c r="R230" s="9" t="s">
        <v>533</v>
      </c>
      <c r="S230" s="9" t="s">
        <v>518</v>
      </c>
      <c r="T230" s="9" t="s">
        <v>1509</v>
      </c>
    </row>
    <row r="231" spans="1:20" x14ac:dyDescent="0.2">
      <c r="A231" s="9" t="s">
        <v>2480</v>
      </c>
      <c r="B231" s="9" t="s">
        <v>1331</v>
      </c>
      <c r="C231" s="11" t="s">
        <v>2055</v>
      </c>
      <c r="D231" s="15" t="s">
        <v>2072</v>
      </c>
      <c r="E231" s="9" t="s">
        <v>520</v>
      </c>
      <c r="F231" s="9">
        <v>2010</v>
      </c>
      <c r="G231" s="9" t="s">
        <v>776</v>
      </c>
      <c r="H231" s="9" t="s">
        <v>777</v>
      </c>
      <c r="I231" s="9" t="s">
        <v>515</v>
      </c>
      <c r="J231" s="9" t="s">
        <v>717</v>
      </c>
      <c r="K231" s="9">
        <v>408</v>
      </c>
      <c r="L231" s="9">
        <v>7</v>
      </c>
      <c r="M231" s="9" t="s">
        <v>778</v>
      </c>
      <c r="N231" s="9" t="s">
        <v>525</v>
      </c>
      <c r="O231" s="9" t="s">
        <v>516</v>
      </c>
      <c r="P231" s="9" t="s">
        <v>517</v>
      </c>
      <c r="Q231" s="9" t="s">
        <v>779</v>
      </c>
      <c r="R231" s="9" t="s">
        <v>780</v>
      </c>
      <c r="S231" s="9" t="s">
        <v>518</v>
      </c>
      <c r="T231" s="9" t="s">
        <v>781</v>
      </c>
    </row>
    <row r="232" spans="1:20" x14ac:dyDescent="0.2">
      <c r="A232" s="9" t="s">
        <v>2480</v>
      </c>
      <c r="B232" s="9" t="s">
        <v>1331</v>
      </c>
      <c r="C232" s="11" t="s">
        <v>2065</v>
      </c>
      <c r="D232" s="15" t="s">
        <v>2072</v>
      </c>
      <c r="E232" s="9" t="s">
        <v>520</v>
      </c>
      <c r="F232" s="9">
        <v>2009</v>
      </c>
      <c r="G232" s="9" t="s">
        <v>706</v>
      </c>
      <c r="H232" s="9" t="s">
        <v>707</v>
      </c>
      <c r="I232" s="9" t="s">
        <v>708</v>
      </c>
      <c r="J232" s="9" t="s">
        <v>709</v>
      </c>
      <c r="K232" s="9">
        <v>35</v>
      </c>
      <c r="L232" s="9">
        <v>2</v>
      </c>
      <c r="M232" s="9" t="s">
        <v>710</v>
      </c>
      <c r="N232" s="9" t="s">
        <v>525</v>
      </c>
      <c r="O232" s="9" t="s">
        <v>558</v>
      </c>
      <c r="P232" s="9" t="s">
        <v>559</v>
      </c>
      <c r="Q232" s="9" t="s">
        <v>711</v>
      </c>
      <c r="R232" s="9" t="s">
        <v>712</v>
      </c>
      <c r="S232" s="9" t="s">
        <v>518</v>
      </c>
      <c r="T232" s="9" t="s">
        <v>713</v>
      </c>
    </row>
    <row r="233" spans="1:20" x14ac:dyDescent="0.2">
      <c r="A233" s="9" t="s">
        <v>2480</v>
      </c>
      <c r="B233" s="9" t="s">
        <v>1331</v>
      </c>
      <c r="C233" s="11" t="s">
        <v>2065</v>
      </c>
      <c r="D233" s="15" t="s">
        <v>2072</v>
      </c>
      <c r="E233" s="9" t="s">
        <v>796</v>
      </c>
      <c r="F233" s="9">
        <v>2010</v>
      </c>
      <c r="G233" s="9" t="s">
        <v>902</v>
      </c>
      <c r="H233" s="9" t="s">
        <v>903</v>
      </c>
      <c r="I233" s="9" t="s">
        <v>904</v>
      </c>
      <c r="J233" s="9" t="s">
        <v>717</v>
      </c>
      <c r="K233" s="9">
        <v>408</v>
      </c>
      <c r="L233" s="9">
        <v>4</v>
      </c>
      <c r="M233" s="9" t="s">
        <v>905</v>
      </c>
      <c r="N233" s="9" t="s">
        <v>525</v>
      </c>
      <c r="O233" s="9" t="s">
        <v>540</v>
      </c>
      <c r="P233" s="9" t="s">
        <v>541</v>
      </c>
      <c r="Q233" s="9" t="s">
        <v>906</v>
      </c>
      <c r="R233" s="9" t="s">
        <v>907</v>
      </c>
      <c r="S233" s="9" t="s">
        <v>518</v>
      </c>
      <c r="T233" s="9" t="s">
        <v>908</v>
      </c>
    </row>
    <row r="234" spans="1:20" x14ac:dyDescent="0.2">
      <c r="A234" s="9" t="s">
        <v>2480</v>
      </c>
      <c r="B234" s="9" t="s">
        <v>1331</v>
      </c>
      <c r="C234" s="11" t="s">
        <v>2065</v>
      </c>
      <c r="D234" s="15" t="s">
        <v>2072</v>
      </c>
      <c r="E234" s="9" t="s">
        <v>796</v>
      </c>
      <c r="F234" s="9">
        <v>2010</v>
      </c>
      <c r="G234" s="9" t="s">
        <v>934</v>
      </c>
      <c r="H234" s="9" t="s">
        <v>935</v>
      </c>
      <c r="I234" s="9" t="s">
        <v>936</v>
      </c>
      <c r="J234" s="9" t="s">
        <v>688</v>
      </c>
      <c r="K234" s="9">
        <v>44</v>
      </c>
      <c r="L234" s="9">
        <v>12</v>
      </c>
      <c r="M234" s="9" t="s">
        <v>937</v>
      </c>
      <c r="N234" s="9" t="s">
        <v>683</v>
      </c>
      <c r="O234" s="9" t="s">
        <v>684</v>
      </c>
      <c r="P234" s="9" t="s">
        <v>541</v>
      </c>
      <c r="Q234" s="9" t="s">
        <v>938</v>
      </c>
      <c r="R234" s="9" t="s">
        <v>939</v>
      </c>
      <c r="S234" s="9" t="s">
        <v>518</v>
      </c>
      <c r="T234" s="9" t="s">
        <v>940</v>
      </c>
    </row>
    <row r="235" spans="1:20" x14ac:dyDescent="0.2">
      <c r="A235" s="9" t="s">
        <v>2480</v>
      </c>
      <c r="B235" s="9" t="s">
        <v>1331</v>
      </c>
      <c r="C235" s="11" t="s">
        <v>2065</v>
      </c>
      <c r="D235" s="15" t="s">
        <v>2072</v>
      </c>
      <c r="E235" s="9" t="s">
        <v>796</v>
      </c>
      <c r="F235" s="9">
        <v>2012</v>
      </c>
      <c r="G235" s="9" t="s">
        <v>1250</v>
      </c>
      <c r="H235" s="9" t="s">
        <v>1251</v>
      </c>
      <c r="I235" s="9" t="s">
        <v>1252</v>
      </c>
      <c r="J235" s="9" t="s">
        <v>688</v>
      </c>
      <c r="K235" s="9">
        <v>46</v>
      </c>
      <c r="L235" s="9">
        <v>4</v>
      </c>
      <c r="M235" s="9" t="s">
        <v>1253</v>
      </c>
      <c r="N235" s="9" t="s">
        <v>683</v>
      </c>
      <c r="O235" s="9" t="s">
        <v>684</v>
      </c>
      <c r="P235" s="9" t="s">
        <v>541</v>
      </c>
      <c r="Q235" s="9" t="s">
        <v>1254</v>
      </c>
      <c r="R235" s="9" t="s">
        <v>1255</v>
      </c>
      <c r="S235" s="9" t="s">
        <v>518</v>
      </c>
      <c r="T235" s="9" t="s">
        <v>1256</v>
      </c>
    </row>
    <row r="236" spans="1:20" x14ac:dyDescent="0.2">
      <c r="A236" s="9" t="s">
        <v>2480</v>
      </c>
      <c r="B236" s="9" t="s">
        <v>1331</v>
      </c>
      <c r="C236" s="11" t="s">
        <v>2065</v>
      </c>
      <c r="D236" s="15" t="s">
        <v>2072</v>
      </c>
      <c r="E236" s="9" t="s">
        <v>796</v>
      </c>
      <c r="F236" s="9">
        <v>2012</v>
      </c>
      <c r="G236" s="9" t="s">
        <v>1238</v>
      </c>
      <c r="H236" s="9" t="s">
        <v>1239</v>
      </c>
      <c r="I236" s="9" t="s">
        <v>1240</v>
      </c>
      <c r="J236" s="9" t="s">
        <v>581</v>
      </c>
      <c r="K236" s="9">
        <v>40</v>
      </c>
      <c r="L236" s="9" t="s">
        <v>56</v>
      </c>
      <c r="M236" s="9">
        <v>41456</v>
      </c>
      <c r="N236" s="9" t="s">
        <v>525</v>
      </c>
      <c r="O236" s="9" t="s">
        <v>684</v>
      </c>
      <c r="P236" s="9" t="s">
        <v>541</v>
      </c>
      <c r="Q236" s="9" t="s">
        <v>1241</v>
      </c>
      <c r="R236" s="9" t="s">
        <v>1242</v>
      </c>
      <c r="S236" s="9" t="s">
        <v>518</v>
      </c>
      <c r="T236" s="9" t="s">
        <v>1243</v>
      </c>
    </row>
    <row r="237" spans="1:20" x14ac:dyDescent="0.2">
      <c r="A237" s="9" t="s">
        <v>2480</v>
      </c>
      <c r="B237" s="9" t="s">
        <v>1331</v>
      </c>
      <c r="C237" s="11" t="s">
        <v>2065</v>
      </c>
      <c r="D237" s="15" t="s">
        <v>2072</v>
      </c>
      <c r="E237" s="9" t="s">
        <v>520</v>
      </c>
      <c r="F237" s="9">
        <v>2008</v>
      </c>
      <c r="G237" s="9" t="s">
        <v>529</v>
      </c>
      <c r="H237" s="9" t="s">
        <v>530</v>
      </c>
      <c r="I237" s="9" t="s">
        <v>515</v>
      </c>
      <c r="J237" s="9" t="s">
        <v>523</v>
      </c>
      <c r="K237" s="9">
        <v>73</v>
      </c>
      <c r="L237" s="9">
        <v>6</v>
      </c>
      <c r="M237" s="9" t="s">
        <v>531</v>
      </c>
      <c r="N237" s="9" t="s">
        <v>525</v>
      </c>
      <c r="O237" s="9" t="s">
        <v>516</v>
      </c>
      <c r="P237" s="9" t="s">
        <v>517</v>
      </c>
      <c r="Q237" s="9" t="s">
        <v>532</v>
      </c>
      <c r="R237" s="9" t="s">
        <v>533</v>
      </c>
      <c r="S237" s="9" t="s">
        <v>518</v>
      </c>
      <c r="T237" s="9" t="s">
        <v>1510</v>
      </c>
    </row>
    <row r="238" spans="1:20" x14ac:dyDescent="0.2">
      <c r="A238" s="9" t="s">
        <v>2480</v>
      </c>
      <c r="B238" s="9" t="s">
        <v>1331</v>
      </c>
      <c r="C238" s="11" t="s">
        <v>2065</v>
      </c>
      <c r="D238" s="15" t="s">
        <v>2072</v>
      </c>
      <c r="E238" s="9" t="s">
        <v>520</v>
      </c>
      <c r="F238" s="9">
        <v>2010</v>
      </c>
      <c r="G238" s="9" t="s">
        <v>776</v>
      </c>
      <c r="H238" s="9" t="s">
        <v>777</v>
      </c>
      <c r="I238" s="9" t="s">
        <v>515</v>
      </c>
      <c r="J238" s="9" t="s">
        <v>717</v>
      </c>
      <c r="K238" s="9">
        <v>408</v>
      </c>
      <c r="L238" s="9">
        <v>7</v>
      </c>
      <c r="M238" s="9" t="s">
        <v>778</v>
      </c>
      <c r="N238" s="9" t="s">
        <v>525</v>
      </c>
      <c r="O238" s="9" t="s">
        <v>516</v>
      </c>
      <c r="P238" s="9" t="s">
        <v>517</v>
      </c>
      <c r="Q238" s="9" t="s">
        <v>779</v>
      </c>
      <c r="R238" s="9" t="s">
        <v>780</v>
      </c>
      <c r="S238" s="9" t="s">
        <v>518</v>
      </c>
      <c r="T238" s="9" t="s">
        <v>781</v>
      </c>
    </row>
    <row r="239" spans="1:20" x14ac:dyDescent="0.2">
      <c r="A239" s="9" t="s">
        <v>2480</v>
      </c>
      <c r="B239" s="9" t="s">
        <v>1331</v>
      </c>
      <c r="C239" s="11" t="s">
        <v>2066</v>
      </c>
      <c r="D239" s="15" t="s">
        <v>2072</v>
      </c>
      <c r="E239" s="9" t="s">
        <v>520</v>
      </c>
      <c r="F239" s="9">
        <v>2009</v>
      </c>
      <c r="G239" s="9" t="s">
        <v>706</v>
      </c>
      <c r="H239" s="9" t="s">
        <v>707</v>
      </c>
      <c r="I239" s="9" t="s">
        <v>708</v>
      </c>
      <c r="J239" s="9" t="s">
        <v>709</v>
      </c>
      <c r="K239" s="9">
        <v>35</v>
      </c>
      <c r="L239" s="9">
        <v>2</v>
      </c>
      <c r="M239" s="9" t="s">
        <v>710</v>
      </c>
      <c r="N239" s="9" t="s">
        <v>525</v>
      </c>
      <c r="O239" s="9" t="s">
        <v>558</v>
      </c>
      <c r="P239" s="9" t="s">
        <v>559</v>
      </c>
      <c r="Q239" s="9" t="s">
        <v>711</v>
      </c>
      <c r="R239" s="9" t="s">
        <v>712</v>
      </c>
      <c r="S239" s="9" t="s">
        <v>518</v>
      </c>
      <c r="T239" s="9" t="s">
        <v>713</v>
      </c>
    </row>
    <row r="240" spans="1:20" x14ac:dyDescent="0.2">
      <c r="A240" s="9" t="s">
        <v>2480</v>
      </c>
      <c r="B240" s="9" t="s">
        <v>1331</v>
      </c>
      <c r="C240" s="11" t="s">
        <v>2066</v>
      </c>
      <c r="D240" s="15" t="s">
        <v>2072</v>
      </c>
      <c r="E240" s="9" t="s">
        <v>796</v>
      </c>
      <c r="F240" s="9">
        <v>2010</v>
      </c>
      <c r="G240" s="9" t="s">
        <v>902</v>
      </c>
      <c r="H240" s="9" t="s">
        <v>903</v>
      </c>
      <c r="I240" s="9" t="s">
        <v>904</v>
      </c>
      <c r="J240" s="9" t="s">
        <v>717</v>
      </c>
      <c r="K240" s="9">
        <v>408</v>
      </c>
      <c r="L240" s="9">
        <v>4</v>
      </c>
      <c r="M240" s="9" t="s">
        <v>905</v>
      </c>
      <c r="N240" s="9" t="s">
        <v>525</v>
      </c>
      <c r="O240" s="9" t="s">
        <v>540</v>
      </c>
      <c r="P240" s="9" t="s">
        <v>541</v>
      </c>
      <c r="Q240" s="9" t="s">
        <v>906</v>
      </c>
      <c r="R240" s="9" t="s">
        <v>907</v>
      </c>
      <c r="S240" s="9" t="s">
        <v>518</v>
      </c>
      <c r="T240" s="9" t="s">
        <v>908</v>
      </c>
    </row>
    <row r="241" spans="1:20" x14ac:dyDescent="0.2">
      <c r="A241" s="9" t="s">
        <v>2480</v>
      </c>
      <c r="B241" s="9" t="s">
        <v>1331</v>
      </c>
      <c r="C241" s="11" t="s">
        <v>2066</v>
      </c>
      <c r="D241" s="15" t="s">
        <v>2072</v>
      </c>
      <c r="E241" s="9" t="s">
        <v>796</v>
      </c>
      <c r="F241" s="9">
        <v>2010</v>
      </c>
      <c r="G241" s="9" t="s">
        <v>934</v>
      </c>
      <c r="H241" s="9" t="s">
        <v>935</v>
      </c>
      <c r="I241" s="9" t="s">
        <v>936</v>
      </c>
      <c r="J241" s="9" t="s">
        <v>688</v>
      </c>
      <c r="K241" s="9">
        <v>44</v>
      </c>
      <c r="L241" s="9">
        <v>12</v>
      </c>
      <c r="M241" s="9" t="s">
        <v>937</v>
      </c>
      <c r="N241" s="9" t="s">
        <v>683</v>
      </c>
      <c r="O241" s="9" t="s">
        <v>684</v>
      </c>
      <c r="P241" s="9" t="s">
        <v>541</v>
      </c>
      <c r="Q241" s="9" t="s">
        <v>938</v>
      </c>
      <c r="R241" s="9" t="s">
        <v>939</v>
      </c>
      <c r="S241" s="9" t="s">
        <v>518</v>
      </c>
      <c r="T241" s="9" t="s">
        <v>940</v>
      </c>
    </row>
    <row r="242" spans="1:20" x14ac:dyDescent="0.2">
      <c r="A242" s="9" t="s">
        <v>2480</v>
      </c>
      <c r="B242" s="9" t="s">
        <v>1331</v>
      </c>
      <c r="C242" s="11" t="s">
        <v>2066</v>
      </c>
      <c r="D242" s="15" t="s">
        <v>2072</v>
      </c>
      <c r="E242" s="9" t="s">
        <v>796</v>
      </c>
      <c r="F242" s="9">
        <v>2012</v>
      </c>
      <c r="G242" s="9" t="s">
        <v>1250</v>
      </c>
      <c r="H242" s="9" t="s">
        <v>1251</v>
      </c>
      <c r="I242" s="9" t="s">
        <v>1252</v>
      </c>
      <c r="J242" s="9" t="s">
        <v>688</v>
      </c>
      <c r="K242" s="9">
        <v>46</v>
      </c>
      <c r="L242" s="9">
        <v>4</v>
      </c>
      <c r="M242" s="9" t="s">
        <v>1253</v>
      </c>
      <c r="N242" s="9" t="s">
        <v>683</v>
      </c>
      <c r="O242" s="9" t="s">
        <v>684</v>
      </c>
      <c r="P242" s="9" t="s">
        <v>541</v>
      </c>
      <c r="Q242" s="9" t="s">
        <v>1254</v>
      </c>
      <c r="R242" s="9" t="s">
        <v>1255</v>
      </c>
      <c r="S242" s="9" t="s">
        <v>518</v>
      </c>
      <c r="T242" s="9" t="s">
        <v>1256</v>
      </c>
    </row>
    <row r="243" spans="1:20" x14ac:dyDescent="0.2">
      <c r="A243" s="9" t="s">
        <v>2480</v>
      </c>
      <c r="B243" s="9" t="s">
        <v>1331</v>
      </c>
      <c r="C243" s="11" t="s">
        <v>2066</v>
      </c>
      <c r="D243" s="15" t="s">
        <v>2072</v>
      </c>
      <c r="E243" s="9" t="s">
        <v>796</v>
      </c>
      <c r="F243" s="9">
        <v>2012</v>
      </c>
      <c r="G243" s="9" t="s">
        <v>1238</v>
      </c>
      <c r="H243" s="9" t="s">
        <v>1239</v>
      </c>
      <c r="I243" s="9" t="s">
        <v>1240</v>
      </c>
      <c r="J243" s="9" t="s">
        <v>581</v>
      </c>
      <c r="K243" s="9">
        <v>40</v>
      </c>
      <c r="L243" s="9" t="s">
        <v>56</v>
      </c>
      <c r="M243" s="9">
        <v>41456</v>
      </c>
      <c r="N243" s="9" t="s">
        <v>525</v>
      </c>
      <c r="O243" s="9" t="s">
        <v>684</v>
      </c>
      <c r="P243" s="9" t="s">
        <v>541</v>
      </c>
      <c r="Q243" s="9" t="s">
        <v>1241</v>
      </c>
      <c r="R243" s="9" t="s">
        <v>1242</v>
      </c>
      <c r="S243" s="9" t="s">
        <v>518</v>
      </c>
      <c r="T243" s="9" t="s">
        <v>1243</v>
      </c>
    </row>
    <row r="244" spans="1:20" x14ac:dyDescent="0.2">
      <c r="A244" s="9" t="s">
        <v>2480</v>
      </c>
      <c r="B244" s="9" t="s">
        <v>1331</v>
      </c>
      <c r="C244" s="9" t="s">
        <v>2082</v>
      </c>
      <c r="D244" s="15" t="s">
        <v>2072</v>
      </c>
      <c r="E244" s="9" t="s">
        <v>796</v>
      </c>
      <c r="F244" s="9">
        <v>2011</v>
      </c>
      <c r="G244" s="9" t="s">
        <v>894</v>
      </c>
      <c r="H244" s="9" t="s">
        <v>1128</v>
      </c>
      <c r="I244" s="9" t="s">
        <v>1129</v>
      </c>
      <c r="J244" s="9" t="s">
        <v>859</v>
      </c>
      <c r="K244" s="9">
        <v>222</v>
      </c>
      <c r="L244" s="9">
        <v>1</v>
      </c>
      <c r="M244" s="9" t="s">
        <v>1130</v>
      </c>
      <c r="N244" s="9" t="s">
        <v>898</v>
      </c>
      <c r="O244" s="9" t="s">
        <v>540</v>
      </c>
      <c r="P244" s="9" t="s">
        <v>541</v>
      </c>
      <c r="Q244" s="9" t="s">
        <v>1131</v>
      </c>
      <c r="R244" s="9" t="s">
        <v>1132</v>
      </c>
      <c r="S244" s="9" t="s">
        <v>518</v>
      </c>
      <c r="T244" s="9" t="s">
        <v>1133</v>
      </c>
    </row>
    <row r="245" spans="1:20" x14ac:dyDescent="0.2">
      <c r="A245" s="9" t="s">
        <v>2480</v>
      </c>
      <c r="B245" s="9" t="s">
        <v>1331</v>
      </c>
      <c r="C245" s="11" t="s">
        <v>2061</v>
      </c>
      <c r="D245" s="15" t="s">
        <v>401</v>
      </c>
      <c r="E245" s="9" t="s">
        <v>520</v>
      </c>
      <c r="F245" s="9">
        <v>2009</v>
      </c>
      <c r="G245" s="9" t="s">
        <v>706</v>
      </c>
      <c r="H245" s="9" t="s">
        <v>707</v>
      </c>
      <c r="I245" s="9" t="s">
        <v>708</v>
      </c>
      <c r="J245" s="9" t="s">
        <v>709</v>
      </c>
      <c r="K245" s="9">
        <v>35</v>
      </c>
      <c r="L245" s="9">
        <v>2</v>
      </c>
      <c r="M245" s="9" t="s">
        <v>710</v>
      </c>
      <c r="N245" s="9" t="s">
        <v>525</v>
      </c>
      <c r="O245" s="9" t="s">
        <v>558</v>
      </c>
      <c r="P245" s="9" t="s">
        <v>559</v>
      </c>
      <c r="Q245" s="9" t="s">
        <v>711</v>
      </c>
      <c r="R245" s="9" t="s">
        <v>712</v>
      </c>
      <c r="S245" s="9" t="s">
        <v>518</v>
      </c>
      <c r="T245" s="9" t="s">
        <v>713</v>
      </c>
    </row>
    <row r="246" spans="1:20" x14ac:dyDescent="0.2">
      <c r="A246" s="9" t="s">
        <v>2480</v>
      </c>
      <c r="B246" s="9" t="s">
        <v>1331</v>
      </c>
      <c r="C246" s="11" t="s">
        <v>2061</v>
      </c>
      <c r="D246" s="15" t="s">
        <v>401</v>
      </c>
      <c r="E246" s="9" t="s">
        <v>796</v>
      </c>
      <c r="F246" s="9">
        <v>2010</v>
      </c>
      <c r="G246" s="9" t="s">
        <v>902</v>
      </c>
      <c r="H246" s="9" t="s">
        <v>903</v>
      </c>
      <c r="I246" s="9" t="s">
        <v>904</v>
      </c>
      <c r="J246" s="9" t="s">
        <v>717</v>
      </c>
      <c r="K246" s="9">
        <v>408</v>
      </c>
      <c r="L246" s="9">
        <v>4</v>
      </c>
      <c r="M246" s="9" t="s">
        <v>905</v>
      </c>
      <c r="N246" s="9" t="s">
        <v>525</v>
      </c>
      <c r="O246" s="9" t="s">
        <v>540</v>
      </c>
      <c r="P246" s="9" t="s">
        <v>541</v>
      </c>
      <c r="Q246" s="9" t="s">
        <v>906</v>
      </c>
      <c r="R246" s="9" t="s">
        <v>907</v>
      </c>
      <c r="S246" s="9" t="s">
        <v>518</v>
      </c>
      <c r="T246" s="9" t="s">
        <v>908</v>
      </c>
    </row>
    <row r="247" spans="1:20" x14ac:dyDescent="0.2">
      <c r="A247" s="9" t="s">
        <v>2480</v>
      </c>
      <c r="B247" s="9" t="s">
        <v>1331</v>
      </c>
      <c r="C247" s="11" t="s">
        <v>2061</v>
      </c>
      <c r="D247" s="15" t="s">
        <v>401</v>
      </c>
      <c r="E247" s="9" t="s">
        <v>796</v>
      </c>
      <c r="F247" s="9">
        <v>2010</v>
      </c>
      <c r="G247" s="9" t="s">
        <v>934</v>
      </c>
      <c r="H247" s="9" t="s">
        <v>935</v>
      </c>
      <c r="I247" s="9" t="s">
        <v>936</v>
      </c>
      <c r="J247" s="9" t="s">
        <v>688</v>
      </c>
      <c r="K247" s="9">
        <v>44</v>
      </c>
      <c r="L247" s="9">
        <v>12</v>
      </c>
      <c r="M247" s="9" t="s">
        <v>937</v>
      </c>
      <c r="N247" s="9" t="s">
        <v>683</v>
      </c>
      <c r="O247" s="9" t="s">
        <v>684</v>
      </c>
      <c r="P247" s="9" t="s">
        <v>541</v>
      </c>
      <c r="Q247" s="9" t="s">
        <v>938</v>
      </c>
      <c r="R247" s="9" t="s">
        <v>939</v>
      </c>
      <c r="S247" s="9" t="s">
        <v>518</v>
      </c>
      <c r="T247" s="9" t="s">
        <v>940</v>
      </c>
    </row>
    <row r="248" spans="1:20" x14ac:dyDescent="0.2">
      <c r="A248" s="9" t="s">
        <v>2480</v>
      </c>
      <c r="B248" s="9" t="s">
        <v>1331</v>
      </c>
      <c r="C248" s="11" t="s">
        <v>2061</v>
      </c>
      <c r="D248" s="15" t="s">
        <v>401</v>
      </c>
      <c r="E248" s="9" t="s">
        <v>796</v>
      </c>
      <c r="F248" s="9">
        <v>2012</v>
      </c>
      <c r="G248" s="9" t="s">
        <v>1250</v>
      </c>
      <c r="H248" s="9" t="s">
        <v>1251</v>
      </c>
      <c r="I248" s="9" t="s">
        <v>1252</v>
      </c>
      <c r="J248" s="9" t="s">
        <v>688</v>
      </c>
      <c r="K248" s="9">
        <v>46</v>
      </c>
      <c r="L248" s="9">
        <v>4</v>
      </c>
      <c r="M248" s="9" t="s">
        <v>1253</v>
      </c>
      <c r="N248" s="9" t="s">
        <v>683</v>
      </c>
      <c r="O248" s="9" t="s">
        <v>684</v>
      </c>
      <c r="P248" s="9" t="s">
        <v>541</v>
      </c>
      <c r="Q248" s="9" t="s">
        <v>1254</v>
      </c>
      <c r="R248" s="9" t="s">
        <v>1255</v>
      </c>
      <c r="S248" s="9" t="s">
        <v>518</v>
      </c>
      <c r="T248" s="9" t="s">
        <v>1256</v>
      </c>
    </row>
    <row r="249" spans="1:20" x14ac:dyDescent="0.2">
      <c r="A249" s="9" t="s">
        <v>2480</v>
      </c>
      <c r="B249" s="9" t="s">
        <v>1331</v>
      </c>
      <c r="C249" s="11" t="s">
        <v>2061</v>
      </c>
      <c r="D249" s="15" t="s">
        <v>401</v>
      </c>
      <c r="E249" s="9" t="s">
        <v>796</v>
      </c>
      <c r="F249" s="9">
        <v>2012</v>
      </c>
      <c r="G249" s="9" t="s">
        <v>1238</v>
      </c>
      <c r="H249" s="9" t="s">
        <v>1239</v>
      </c>
      <c r="I249" s="9" t="s">
        <v>1240</v>
      </c>
      <c r="J249" s="9" t="s">
        <v>581</v>
      </c>
      <c r="K249" s="9">
        <v>40</v>
      </c>
      <c r="L249" s="9" t="s">
        <v>56</v>
      </c>
      <c r="M249" s="9">
        <v>41456</v>
      </c>
      <c r="N249" s="9" t="s">
        <v>525</v>
      </c>
      <c r="O249" s="9" t="s">
        <v>684</v>
      </c>
      <c r="P249" s="9" t="s">
        <v>541</v>
      </c>
      <c r="Q249" s="9" t="s">
        <v>1241</v>
      </c>
      <c r="R249" s="9" t="s">
        <v>1242</v>
      </c>
      <c r="S249" s="9" t="s">
        <v>518</v>
      </c>
      <c r="T249" s="9" t="s">
        <v>1243</v>
      </c>
    </row>
    <row r="250" spans="1:20" x14ac:dyDescent="0.2">
      <c r="A250" s="9" t="s">
        <v>2480</v>
      </c>
      <c r="B250" s="9" t="s">
        <v>1331</v>
      </c>
      <c r="C250" s="24" t="s">
        <v>2088</v>
      </c>
      <c r="D250" s="15" t="s">
        <v>2083</v>
      </c>
      <c r="E250" s="9" t="s">
        <v>520</v>
      </c>
      <c r="F250" s="9">
        <v>2008</v>
      </c>
      <c r="G250" s="9" t="s">
        <v>529</v>
      </c>
      <c r="H250" s="9" t="s">
        <v>530</v>
      </c>
      <c r="I250" s="9" t="s">
        <v>515</v>
      </c>
      <c r="J250" s="9" t="s">
        <v>523</v>
      </c>
      <c r="K250" s="9">
        <v>73</v>
      </c>
      <c r="L250" s="9">
        <v>6</v>
      </c>
      <c r="M250" s="9" t="s">
        <v>531</v>
      </c>
      <c r="N250" s="9" t="s">
        <v>525</v>
      </c>
      <c r="O250" s="9" t="s">
        <v>516</v>
      </c>
      <c r="P250" s="9" t="s">
        <v>517</v>
      </c>
      <c r="Q250" s="9" t="s">
        <v>532</v>
      </c>
      <c r="R250" s="9" t="s">
        <v>533</v>
      </c>
      <c r="S250" s="9" t="s">
        <v>518</v>
      </c>
      <c r="T250" s="9" t="s">
        <v>1507</v>
      </c>
    </row>
    <row r="251" spans="1:20" x14ac:dyDescent="0.2">
      <c r="A251" s="9" t="s">
        <v>2480</v>
      </c>
      <c r="B251" s="9" t="s">
        <v>1331</v>
      </c>
      <c r="C251" s="24" t="s">
        <v>2088</v>
      </c>
      <c r="D251" s="15" t="s">
        <v>2083</v>
      </c>
      <c r="E251" s="9" t="s">
        <v>520</v>
      </c>
      <c r="F251" s="9">
        <v>2010</v>
      </c>
      <c r="G251" s="9" t="s">
        <v>776</v>
      </c>
      <c r="H251" s="9" t="s">
        <v>777</v>
      </c>
      <c r="I251" s="9" t="s">
        <v>515</v>
      </c>
      <c r="J251" s="9" t="s">
        <v>717</v>
      </c>
      <c r="K251" s="9">
        <v>408</v>
      </c>
      <c r="L251" s="9">
        <v>7</v>
      </c>
      <c r="M251" s="9" t="s">
        <v>778</v>
      </c>
      <c r="N251" s="9" t="s">
        <v>525</v>
      </c>
      <c r="O251" s="9" t="s">
        <v>516</v>
      </c>
      <c r="P251" s="9" t="s">
        <v>517</v>
      </c>
      <c r="Q251" s="9" t="s">
        <v>779</v>
      </c>
      <c r="R251" s="9" t="s">
        <v>780</v>
      </c>
      <c r="S251" s="9" t="s">
        <v>518</v>
      </c>
      <c r="T251" s="9" t="s">
        <v>781</v>
      </c>
    </row>
    <row r="252" spans="1:20" x14ac:dyDescent="0.2">
      <c r="A252" s="9" t="s">
        <v>2480</v>
      </c>
      <c r="B252" s="9" t="s">
        <v>1331</v>
      </c>
      <c r="C252" s="11" t="s">
        <v>2062</v>
      </c>
      <c r="D252" s="15" t="s">
        <v>401</v>
      </c>
      <c r="E252" s="9" t="s">
        <v>520</v>
      </c>
      <c r="F252" s="9">
        <v>2009</v>
      </c>
      <c r="G252" s="9" t="s">
        <v>706</v>
      </c>
      <c r="H252" s="9" t="s">
        <v>707</v>
      </c>
      <c r="I252" s="9" t="s">
        <v>708</v>
      </c>
      <c r="J252" s="9" t="s">
        <v>709</v>
      </c>
      <c r="K252" s="9">
        <v>35</v>
      </c>
      <c r="L252" s="9">
        <v>2</v>
      </c>
      <c r="M252" s="9" t="s">
        <v>710</v>
      </c>
      <c r="N252" s="9" t="s">
        <v>525</v>
      </c>
      <c r="O252" s="9" t="s">
        <v>558</v>
      </c>
      <c r="P252" s="9" t="s">
        <v>559</v>
      </c>
      <c r="Q252" s="9" t="s">
        <v>711</v>
      </c>
      <c r="R252" s="9" t="s">
        <v>712</v>
      </c>
      <c r="S252" s="9" t="s">
        <v>518</v>
      </c>
      <c r="T252" s="9" t="s">
        <v>713</v>
      </c>
    </row>
    <row r="253" spans="1:20" x14ac:dyDescent="0.2">
      <c r="A253" s="9" t="s">
        <v>2480</v>
      </c>
      <c r="B253" s="9" t="s">
        <v>1331</v>
      </c>
      <c r="C253" s="11" t="s">
        <v>2062</v>
      </c>
      <c r="D253" s="15" t="s">
        <v>401</v>
      </c>
      <c r="E253" s="9" t="s">
        <v>796</v>
      </c>
      <c r="F253" s="9">
        <v>2010</v>
      </c>
      <c r="G253" s="9" t="s">
        <v>902</v>
      </c>
      <c r="H253" s="9" t="s">
        <v>903</v>
      </c>
      <c r="I253" s="9" t="s">
        <v>904</v>
      </c>
      <c r="J253" s="9" t="s">
        <v>717</v>
      </c>
      <c r="K253" s="9">
        <v>408</v>
      </c>
      <c r="L253" s="9">
        <v>4</v>
      </c>
      <c r="M253" s="9" t="s">
        <v>905</v>
      </c>
      <c r="N253" s="9" t="s">
        <v>525</v>
      </c>
      <c r="O253" s="9" t="s">
        <v>540</v>
      </c>
      <c r="P253" s="9" t="s">
        <v>541</v>
      </c>
      <c r="Q253" s="9" t="s">
        <v>906</v>
      </c>
      <c r="R253" s="9" t="s">
        <v>907</v>
      </c>
      <c r="S253" s="9" t="s">
        <v>518</v>
      </c>
      <c r="T253" s="9" t="s">
        <v>908</v>
      </c>
    </row>
    <row r="254" spans="1:20" x14ac:dyDescent="0.2">
      <c r="A254" s="9" t="s">
        <v>2480</v>
      </c>
      <c r="B254" s="9" t="s">
        <v>1331</v>
      </c>
      <c r="C254" s="11" t="s">
        <v>2062</v>
      </c>
      <c r="D254" s="15" t="s">
        <v>401</v>
      </c>
      <c r="E254" s="9" t="s">
        <v>796</v>
      </c>
      <c r="F254" s="9">
        <v>2010</v>
      </c>
      <c r="G254" s="9" t="s">
        <v>934</v>
      </c>
      <c r="H254" s="9" t="s">
        <v>935</v>
      </c>
      <c r="I254" s="9" t="s">
        <v>936</v>
      </c>
      <c r="J254" s="9" t="s">
        <v>688</v>
      </c>
      <c r="K254" s="9">
        <v>44</v>
      </c>
      <c r="L254" s="9">
        <v>12</v>
      </c>
      <c r="M254" s="9" t="s">
        <v>937</v>
      </c>
      <c r="N254" s="9" t="s">
        <v>683</v>
      </c>
      <c r="O254" s="9" t="s">
        <v>684</v>
      </c>
      <c r="P254" s="9" t="s">
        <v>541</v>
      </c>
      <c r="Q254" s="9" t="s">
        <v>938</v>
      </c>
      <c r="R254" s="9" t="s">
        <v>939</v>
      </c>
      <c r="S254" s="9" t="s">
        <v>518</v>
      </c>
      <c r="T254" s="9" t="s">
        <v>940</v>
      </c>
    </row>
    <row r="255" spans="1:20" x14ac:dyDescent="0.2">
      <c r="A255" s="9" t="s">
        <v>2480</v>
      </c>
      <c r="B255" s="9" t="s">
        <v>1331</v>
      </c>
      <c r="C255" s="11" t="s">
        <v>2062</v>
      </c>
      <c r="D255" s="15" t="s">
        <v>401</v>
      </c>
      <c r="E255" s="9" t="s">
        <v>796</v>
      </c>
      <c r="F255" s="9">
        <v>2012</v>
      </c>
      <c r="G255" s="9" t="s">
        <v>1250</v>
      </c>
      <c r="H255" s="9" t="s">
        <v>1251</v>
      </c>
      <c r="I255" s="9" t="s">
        <v>1252</v>
      </c>
      <c r="J255" s="9" t="s">
        <v>688</v>
      </c>
      <c r="K255" s="9">
        <v>46</v>
      </c>
      <c r="L255" s="9">
        <v>4</v>
      </c>
      <c r="M255" s="9" t="s">
        <v>1253</v>
      </c>
      <c r="N255" s="9" t="s">
        <v>683</v>
      </c>
      <c r="O255" s="9" t="s">
        <v>684</v>
      </c>
      <c r="P255" s="9" t="s">
        <v>541</v>
      </c>
      <c r="Q255" s="9" t="s">
        <v>1254</v>
      </c>
      <c r="R255" s="9" t="s">
        <v>1255</v>
      </c>
      <c r="S255" s="9" t="s">
        <v>518</v>
      </c>
      <c r="T255" s="9" t="s">
        <v>1256</v>
      </c>
    </row>
    <row r="256" spans="1:20" x14ac:dyDescent="0.2">
      <c r="A256" s="9" t="s">
        <v>2480</v>
      </c>
      <c r="B256" s="9" t="s">
        <v>1331</v>
      </c>
      <c r="C256" s="11" t="s">
        <v>2062</v>
      </c>
      <c r="D256" s="15" t="s">
        <v>401</v>
      </c>
      <c r="E256" s="9" t="s">
        <v>796</v>
      </c>
      <c r="F256" s="9">
        <v>2012</v>
      </c>
      <c r="G256" s="9" t="s">
        <v>1238</v>
      </c>
      <c r="H256" s="9" t="s">
        <v>1239</v>
      </c>
      <c r="I256" s="9" t="s">
        <v>1240</v>
      </c>
      <c r="J256" s="9" t="s">
        <v>581</v>
      </c>
      <c r="K256" s="9">
        <v>40</v>
      </c>
      <c r="L256" s="9" t="s">
        <v>56</v>
      </c>
      <c r="M256" s="9">
        <v>41456</v>
      </c>
      <c r="N256" s="9" t="s">
        <v>525</v>
      </c>
      <c r="O256" s="9" t="s">
        <v>684</v>
      </c>
      <c r="P256" s="9" t="s">
        <v>541</v>
      </c>
      <c r="Q256" s="9" t="s">
        <v>1241</v>
      </c>
      <c r="R256" s="9" t="s">
        <v>1242</v>
      </c>
      <c r="S256" s="9" t="s">
        <v>518</v>
      </c>
      <c r="T256" s="9" t="s">
        <v>1243</v>
      </c>
    </row>
    <row r="257" spans="1:20" x14ac:dyDescent="0.2">
      <c r="A257" s="9" t="s">
        <v>2480</v>
      </c>
      <c r="B257" s="9" t="s">
        <v>1331</v>
      </c>
      <c r="C257" s="24" t="s">
        <v>2062</v>
      </c>
      <c r="D257" s="15" t="s">
        <v>2083</v>
      </c>
      <c r="E257" s="9" t="s">
        <v>520</v>
      </c>
      <c r="F257" s="9">
        <v>2008</v>
      </c>
      <c r="G257" s="9" t="s">
        <v>529</v>
      </c>
      <c r="H257" s="9" t="s">
        <v>530</v>
      </c>
      <c r="I257" s="9" t="s">
        <v>515</v>
      </c>
      <c r="J257" s="9" t="s">
        <v>523</v>
      </c>
      <c r="K257" s="9">
        <v>73</v>
      </c>
      <c r="L257" s="9">
        <v>6</v>
      </c>
      <c r="M257" s="9" t="s">
        <v>531</v>
      </c>
      <c r="N257" s="9" t="s">
        <v>525</v>
      </c>
      <c r="O257" s="9" t="s">
        <v>516</v>
      </c>
      <c r="P257" s="9" t="s">
        <v>517</v>
      </c>
      <c r="Q257" s="9" t="s">
        <v>532</v>
      </c>
      <c r="R257" s="9" t="s">
        <v>533</v>
      </c>
      <c r="S257" s="9" t="s">
        <v>518</v>
      </c>
      <c r="T257" s="9" t="s">
        <v>1508</v>
      </c>
    </row>
    <row r="258" spans="1:20" x14ac:dyDescent="0.2">
      <c r="A258" s="9" t="s">
        <v>2480</v>
      </c>
      <c r="B258" s="9" t="s">
        <v>1331</v>
      </c>
      <c r="C258" s="24" t="s">
        <v>2062</v>
      </c>
      <c r="D258" s="15" t="s">
        <v>2083</v>
      </c>
      <c r="E258" s="9" t="s">
        <v>520</v>
      </c>
      <c r="F258" s="9">
        <v>2010</v>
      </c>
      <c r="G258" s="9" t="s">
        <v>776</v>
      </c>
      <c r="H258" s="9" t="s">
        <v>777</v>
      </c>
      <c r="I258" s="9" t="s">
        <v>515</v>
      </c>
      <c r="J258" s="9" t="s">
        <v>717</v>
      </c>
      <c r="K258" s="9">
        <v>408</v>
      </c>
      <c r="L258" s="9">
        <v>7</v>
      </c>
      <c r="M258" s="9" t="s">
        <v>778</v>
      </c>
      <c r="N258" s="9" t="s">
        <v>525</v>
      </c>
      <c r="O258" s="9" t="s">
        <v>516</v>
      </c>
      <c r="P258" s="9" t="s">
        <v>517</v>
      </c>
      <c r="Q258" s="9" t="s">
        <v>779</v>
      </c>
      <c r="R258" s="9" t="s">
        <v>780</v>
      </c>
      <c r="S258" s="9" t="s">
        <v>518</v>
      </c>
      <c r="T258" s="9" t="s">
        <v>781</v>
      </c>
    </row>
    <row r="259" spans="1:20" x14ac:dyDescent="0.2">
      <c r="A259" s="9" t="s">
        <v>2480</v>
      </c>
      <c r="B259" s="9" t="s">
        <v>1331</v>
      </c>
      <c r="C259" s="11" t="s">
        <v>2063</v>
      </c>
      <c r="D259" s="15" t="s">
        <v>401</v>
      </c>
      <c r="E259" s="9" t="s">
        <v>520</v>
      </c>
      <c r="F259" s="9">
        <v>2009</v>
      </c>
      <c r="G259" s="9" t="s">
        <v>706</v>
      </c>
      <c r="H259" s="9" t="s">
        <v>707</v>
      </c>
      <c r="I259" s="9" t="s">
        <v>708</v>
      </c>
      <c r="J259" s="9" t="s">
        <v>709</v>
      </c>
      <c r="K259" s="9">
        <v>35</v>
      </c>
      <c r="L259" s="9">
        <v>2</v>
      </c>
      <c r="M259" s="9" t="s">
        <v>710</v>
      </c>
      <c r="N259" s="9" t="s">
        <v>525</v>
      </c>
      <c r="O259" s="9" t="s">
        <v>558</v>
      </c>
      <c r="P259" s="9" t="s">
        <v>559</v>
      </c>
      <c r="Q259" s="9" t="s">
        <v>711</v>
      </c>
      <c r="R259" s="9" t="s">
        <v>712</v>
      </c>
      <c r="S259" s="9" t="s">
        <v>518</v>
      </c>
      <c r="T259" s="9" t="s">
        <v>713</v>
      </c>
    </row>
    <row r="260" spans="1:20" x14ac:dyDescent="0.2">
      <c r="A260" s="9" t="s">
        <v>2480</v>
      </c>
      <c r="B260" s="9" t="s">
        <v>1331</v>
      </c>
      <c r="C260" s="11" t="s">
        <v>2063</v>
      </c>
      <c r="D260" s="15" t="s">
        <v>401</v>
      </c>
      <c r="E260" s="9" t="s">
        <v>796</v>
      </c>
      <c r="F260" s="9">
        <v>2010</v>
      </c>
      <c r="G260" s="9" t="s">
        <v>902</v>
      </c>
      <c r="H260" s="9" t="s">
        <v>903</v>
      </c>
      <c r="I260" s="9" t="s">
        <v>904</v>
      </c>
      <c r="J260" s="9" t="s">
        <v>717</v>
      </c>
      <c r="K260" s="9">
        <v>408</v>
      </c>
      <c r="L260" s="9">
        <v>4</v>
      </c>
      <c r="M260" s="9" t="s">
        <v>905</v>
      </c>
      <c r="N260" s="9" t="s">
        <v>525</v>
      </c>
      <c r="O260" s="9" t="s">
        <v>540</v>
      </c>
      <c r="P260" s="9" t="s">
        <v>541</v>
      </c>
      <c r="Q260" s="9" t="s">
        <v>906</v>
      </c>
      <c r="R260" s="9" t="s">
        <v>907</v>
      </c>
      <c r="S260" s="9" t="s">
        <v>518</v>
      </c>
      <c r="T260" s="9" t="s">
        <v>908</v>
      </c>
    </row>
    <row r="261" spans="1:20" x14ac:dyDescent="0.2">
      <c r="A261" s="9" t="s">
        <v>2480</v>
      </c>
      <c r="B261" s="9" t="s">
        <v>1331</v>
      </c>
      <c r="C261" s="11" t="s">
        <v>2063</v>
      </c>
      <c r="D261" s="15" t="s">
        <v>401</v>
      </c>
      <c r="E261" s="9" t="s">
        <v>796</v>
      </c>
      <c r="F261" s="9">
        <v>2010</v>
      </c>
      <c r="G261" s="9" t="s">
        <v>934</v>
      </c>
      <c r="H261" s="9" t="s">
        <v>935</v>
      </c>
      <c r="I261" s="9" t="s">
        <v>936</v>
      </c>
      <c r="J261" s="9" t="s">
        <v>688</v>
      </c>
      <c r="K261" s="9">
        <v>44</v>
      </c>
      <c r="L261" s="9">
        <v>12</v>
      </c>
      <c r="M261" s="9" t="s">
        <v>937</v>
      </c>
      <c r="N261" s="9" t="s">
        <v>683</v>
      </c>
      <c r="O261" s="9" t="s">
        <v>684</v>
      </c>
      <c r="P261" s="9" t="s">
        <v>541</v>
      </c>
      <c r="Q261" s="9" t="s">
        <v>938</v>
      </c>
      <c r="R261" s="9" t="s">
        <v>939</v>
      </c>
      <c r="S261" s="9" t="s">
        <v>518</v>
      </c>
      <c r="T261" s="9" t="s">
        <v>940</v>
      </c>
    </row>
    <row r="262" spans="1:20" x14ac:dyDescent="0.2">
      <c r="A262" s="9" t="s">
        <v>2480</v>
      </c>
      <c r="B262" s="9" t="s">
        <v>1331</v>
      </c>
      <c r="C262" s="11" t="s">
        <v>2063</v>
      </c>
      <c r="D262" s="15" t="s">
        <v>401</v>
      </c>
      <c r="E262" s="9" t="s">
        <v>796</v>
      </c>
      <c r="F262" s="9">
        <v>2012</v>
      </c>
      <c r="G262" s="9" t="s">
        <v>1250</v>
      </c>
      <c r="H262" s="9" t="s">
        <v>1251</v>
      </c>
      <c r="I262" s="9" t="s">
        <v>1252</v>
      </c>
      <c r="J262" s="9" t="s">
        <v>688</v>
      </c>
      <c r="K262" s="9">
        <v>46</v>
      </c>
      <c r="L262" s="9">
        <v>4</v>
      </c>
      <c r="M262" s="9" t="s">
        <v>1253</v>
      </c>
      <c r="N262" s="9" t="s">
        <v>683</v>
      </c>
      <c r="O262" s="9" t="s">
        <v>684</v>
      </c>
      <c r="P262" s="9" t="s">
        <v>541</v>
      </c>
      <c r="Q262" s="9" t="s">
        <v>1254</v>
      </c>
      <c r="R262" s="9" t="s">
        <v>1255</v>
      </c>
      <c r="S262" s="9" t="s">
        <v>518</v>
      </c>
      <c r="T262" s="9" t="s">
        <v>1256</v>
      </c>
    </row>
    <row r="263" spans="1:20" x14ac:dyDescent="0.2">
      <c r="A263" s="9" t="s">
        <v>2480</v>
      </c>
      <c r="B263" s="9" t="s">
        <v>1331</v>
      </c>
      <c r="C263" s="11" t="s">
        <v>2063</v>
      </c>
      <c r="D263" s="15" t="s">
        <v>401</v>
      </c>
      <c r="E263" s="9" t="s">
        <v>796</v>
      </c>
      <c r="F263" s="9">
        <v>2012</v>
      </c>
      <c r="G263" s="9" t="s">
        <v>1238</v>
      </c>
      <c r="H263" s="9" t="s">
        <v>1239</v>
      </c>
      <c r="I263" s="9" t="s">
        <v>1240</v>
      </c>
      <c r="J263" s="9" t="s">
        <v>581</v>
      </c>
      <c r="K263" s="9">
        <v>40</v>
      </c>
      <c r="L263" s="9" t="s">
        <v>56</v>
      </c>
      <c r="M263" s="9">
        <v>41456</v>
      </c>
      <c r="N263" s="9" t="s">
        <v>525</v>
      </c>
      <c r="O263" s="9" t="s">
        <v>684</v>
      </c>
      <c r="P263" s="9" t="s">
        <v>541</v>
      </c>
      <c r="Q263" s="9" t="s">
        <v>1241</v>
      </c>
      <c r="R263" s="9" t="s">
        <v>1242</v>
      </c>
      <c r="S263" s="9" t="s">
        <v>518</v>
      </c>
      <c r="T263" s="9" t="s">
        <v>1243</v>
      </c>
    </row>
    <row r="264" spans="1:20" x14ac:dyDescent="0.2">
      <c r="A264" s="9" t="s">
        <v>2480</v>
      </c>
      <c r="B264" s="9" t="s">
        <v>1331</v>
      </c>
      <c r="C264" s="11" t="s">
        <v>2060</v>
      </c>
      <c r="D264" s="15" t="s">
        <v>2071</v>
      </c>
      <c r="E264" s="9" t="s">
        <v>520</v>
      </c>
      <c r="F264" s="9">
        <v>2009</v>
      </c>
      <c r="G264" s="9" t="s">
        <v>755</v>
      </c>
      <c r="H264" s="9" t="s">
        <v>756</v>
      </c>
      <c r="I264" s="9" t="s">
        <v>757</v>
      </c>
      <c r="J264" s="9" t="s">
        <v>717</v>
      </c>
      <c r="K264" s="9">
        <v>407</v>
      </c>
      <c r="L264" s="9">
        <v>13</v>
      </c>
      <c r="M264" s="9" t="s">
        <v>758</v>
      </c>
      <c r="N264" s="9" t="s">
        <v>525</v>
      </c>
      <c r="O264" s="9" t="s">
        <v>653</v>
      </c>
      <c r="P264" s="9" t="s">
        <v>584</v>
      </c>
      <c r="Q264" s="9" t="s">
        <v>759</v>
      </c>
      <c r="R264" s="9" t="s">
        <v>760</v>
      </c>
      <c r="S264" s="9" t="s">
        <v>518</v>
      </c>
      <c r="T264" s="9" t="s">
        <v>761</v>
      </c>
    </row>
    <row r="265" spans="1:20" x14ac:dyDescent="0.2">
      <c r="A265" s="9" t="s">
        <v>2480</v>
      </c>
      <c r="B265" s="9" t="s">
        <v>1331</v>
      </c>
      <c r="C265" s="11" t="s">
        <v>2064</v>
      </c>
      <c r="D265" s="15" t="s">
        <v>401</v>
      </c>
      <c r="E265" s="9" t="s">
        <v>520</v>
      </c>
      <c r="F265" s="9">
        <v>2009</v>
      </c>
      <c r="G265" s="9" t="s">
        <v>706</v>
      </c>
      <c r="H265" s="9" t="s">
        <v>707</v>
      </c>
      <c r="I265" s="9" t="s">
        <v>708</v>
      </c>
      <c r="J265" s="9" t="s">
        <v>709</v>
      </c>
      <c r="K265" s="9">
        <v>35</v>
      </c>
      <c r="L265" s="9">
        <v>2</v>
      </c>
      <c r="M265" s="9" t="s">
        <v>710</v>
      </c>
      <c r="N265" s="9" t="s">
        <v>525</v>
      </c>
      <c r="O265" s="9" t="s">
        <v>558</v>
      </c>
      <c r="P265" s="9" t="s">
        <v>559</v>
      </c>
      <c r="Q265" s="9" t="s">
        <v>711</v>
      </c>
      <c r="R265" s="9" t="s">
        <v>712</v>
      </c>
      <c r="S265" s="9" t="s">
        <v>518</v>
      </c>
      <c r="T265" s="9" t="s">
        <v>713</v>
      </c>
    </row>
    <row r="266" spans="1:20" x14ac:dyDescent="0.2">
      <c r="A266" s="9" t="s">
        <v>2480</v>
      </c>
      <c r="B266" s="9" t="s">
        <v>1331</v>
      </c>
      <c r="C266" s="11" t="s">
        <v>2064</v>
      </c>
      <c r="D266" s="15" t="s">
        <v>401</v>
      </c>
      <c r="E266" s="9" t="s">
        <v>796</v>
      </c>
      <c r="F266" s="9">
        <v>2010</v>
      </c>
      <c r="G266" s="9" t="s">
        <v>902</v>
      </c>
      <c r="H266" s="9" t="s">
        <v>903</v>
      </c>
      <c r="I266" s="9" t="s">
        <v>904</v>
      </c>
      <c r="J266" s="9" t="s">
        <v>717</v>
      </c>
      <c r="K266" s="9">
        <v>408</v>
      </c>
      <c r="L266" s="9">
        <v>4</v>
      </c>
      <c r="M266" s="9" t="s">
        <v>905</v>
      </c>
      <c r="N266" s="9" t="s">
        <v>525</v>
      </c>
      <c r="O266" s="9" t="s">
        <v>540</v>
      </c>
      <c r="P266" s="9" t="s">
        <v>541</v>
      </c>
      <c r="Q266" s="9" t="s">
        <v>906</v>
      </c>
      <c r="R266" s="9" t="s">
        <v>907</v>
      </c>
      <c r="S266" s="9" t="s">
        <v>518</v>
      </c>
      <c r="T266" s="9" t="s">
        <v>908</v>
      </c>
    </row>
    <row r="267" spans="1:20" x14ac:dyDescent="0.2">
      <c r="A267" s="9" t="s">
        <v>2480</v>
      </c>
      <c r="B267" s="9" t="s">
        <v>1331</v>
      </c>
      <c r="C267" s="11" t="s">
        <v>2064</v>
      </c>
      <c r="D267" s="15" t="s">
        <v>401</v>
      </c>
      <c r="E267" s="9" t="s">
        <v>796</v>
      </c>
      <c r="F267" s="9">
        <v>2010</v>
      </c>
      <c r="G267" s="9" t="s">
        <v>934</v>
      </c>
      <c r="H267" s="9" t="s">
        <v>935</v>
      </c>
      <c r="I267" s="9" t="s">
        <v>936</v>
      </c>
      <c r="J267" s="9" t="s">
        <v>688</v>
      </c>
      <c r="K267" s="9">
        <v>44</v>
      </c>
      <c r="L267" s="9">
        <v>12</v>
      </c>
      <c r="M267" s="9" t="s">
        <v>937</v>
      </c>
      <c r="N267" s="9" t="s">
        <v>683</v>
      </c>
      <c r="O267" s="9" t="s">
        <v>684</v>
      </c>
      <c r="P267" s="9" t="s">
        <v>541</v>
      </c>
      <c r="Q267" s="9" t="s">
        <v>938</v>
      </c>
      <c r="R267" s="9" t="s">
        <v>939</v>
      </c>
      <c r="S267" s="9" t="s">
        <v>518</v>
      </c>
      <c r="T267" s="9" t="s">
        <v>940</v>
      </c>
    </row>
    <row r="268" spans="1:20" x14ac:dyDescent="0.2">
      <c r="A268" s="9" t="s">
        <v>2480</v>
      </c>
      <c r="B268" s="9" t="s">
        <v>1331</v>
      </c>
      <c r="C268" s="11" t="s">
        <v>2064</v>
      </c>
      <c r="D268" s="15" t="s">
        <v>401</v>
      </c>
      <c r="E268" s="9" t="s">
        <v>796</v>
      </c>
      <c r="F268" s="9">
        <v>2012</v>
      </c>
      <c r="G268" s="9" t="s">
        <v>1250</v>
      </c>
      <c r="H268" s="9" t="s">
        <v>1251</v>
      </c>
      <c r="I268" s="9" t="s">
        <v>1252</v>
      </c>
      <c r="J268" s="9" t="s">
        <v>688</v>
      </c>
      <c r="K268" s="9">
        <v>46</v>
      </c>
      <c r="L268" s="9">
        <v>4</v>
      </c>
      <c r="M268" s="9" t="s">
        <v>1253</v>
      </c>
      <c r="N268" s="9" t="s">
        <v>683</v>
      </c>
      <c r="O268" s="9" t="s">
        <v>684</v>
      </c>
      <c r="P268" s="9" t="s">
        <v>541</v>
      </c>
      <c r="Q268" s="9" t="s">
        <v>1254</v>
      </c>
      <c r="R268" s="9" t="s">
        <v>1255</v>
      </c>
      <c r="S268" s="9" t="s">
        <v>518</v>
      </c>
      <c r="T268" s="9" t="s">
        <v>1256</v>
      </c>
    </row>
    <row r="269" spans="1:20" x14ac:dyDescent="0.2">
      <c r="A269" s="9" t="s">
        <v>2480</v>
      </c>
      <c r="B269" s="9" t="s">
        <v>1331</v>
      </c>
      <c r="C269" s="11" t="s">
        <v>2064</v>
      </c>
      <c r="D269" s="15" t="s">
        <v>401</v>
      </c>
      <c r="E269" s="9" t="s">
        <v>796</v>
      </c>
      <c r="F269" s="9">
        <v>2012</v>
      </c>
      <c r="G269" s="9" t="s">
        <v>1238</v>
      </c>
      <c r="H269" s="9" t="s">
        <v>1239</v>
      </c>
      <c r="I269" s="9" t="s">
        <v>1240</v>
      </c>
      <c r="J269" s="9" t="s">
        <v>581</v>
      </c>
      <c r="K269" s="9">
        <v>40</v>
      </c>
      <c r="L269" s="9" t="s">
        <v>56</v>
      </c>
      <c r="M269" s="9">
        <v>41456</v>
      </c>
      <c r="N269" s="9" t="s">
        <v>525</v>
      </c>
      <c r="O269" s="9" t="s">
        <v>684</v>
      </c>
      <c r="P269" s="9" t="s">
        <v>541</v>
      </c>
      <c r="Q269" s="9" t="s">
        <v>1241</v>
      </c>
      <c r="R269" s="9" t="s">
        <v>1242</v>
      </c>
      <c r="S269" s="9" t="s">
        <v>518</v>
      </c>
      <c r="T269" s="9" t="s">
        <v>1243</v>
      </c>
    </row>
    <row r="270" spans="1:20" x14ac:dyDescent="0.2">
      <c r="A270" s="9" t="s">
        <v>2480</v>
      </c>
      <c r="B270" s="9" t="s">
        <v>1331</v>
      </c>
      <c r="C270" s="9" t="s">
        <v>2084</v>
      </c>
      <c r="D270" s="15" t="s">
        <v>2083</v>
      </c>
      <c r="E270" s="9" t="s">
        <v>796</v>
      </c>
      <c r="F270" s="9">
        <v>2011</v>
      </c>
      <c r="G270" s="9" t="s">
        <v>894</v>
      </c>
      <c r="H270" s="9" t="s">
        <v>1128</v>
      </c>
      <c r="I270" s="9" t="s">
        <v>1129</v>
      </c>
      <c r="J270" s="9" t="s">
        <v>859</v>
      </c>
      <c r="K270" s="9">
        <v>222</v>
      </c>
      <c r="L270" s="9">
        <v>1</v>
      </c>
      <c r="M270" s="9" t="s">
        <v>1130</v>
      </c>
      <c r="N270" s="9" t="s">
        <v>898</v>
      </c>
      <c r="O270" s="9" t="s">
        <v>540</v>
      </c>
      <c r="P270" s="9" t="s">
        <v>541</v>
      </c>
      <c r="Q270" s="9" t="s">
        <v>1131</v>
      </c>
      <c r="R270" s="9" t="s">
        <v>1132</v>
      </c>
      <c r="S270" s="9" t="s">
        <v>518</v>
      </c>
      <c r="T270" s="9" t="s">
        <v>1133</v>
      </c>
    </row>
    <row r="271" spans="1:20" x14ac:dyDescent="0.2">
      <c r="A271" s="9" t="s">
        <v>2480</v>
      </c>
      <c r="B271" s="9" t="s">
        <v>1331</v>
      </c>
      <c r="C271" s="16" t="s">
        <v>1443</v>
      </c>
      <c r="D271" s="25" t="s">
        <v>1444</v>
      </c>
      <c r="E271" s="9" t="s">
        <v>622</v>
      </c>
      <c r="F271" s="9">
        <v>2008</v>
      </c>
      <c r="G271" s="9" t="s">
        <v>623</v>
      </c>
      <c r="H271" s="9" t="s">
        <v>624</v>
      </c>
      <c r="I271" s="9" t="s">
        <v>625</v>
      </c>
      <c r="J271" s="9" t="s">
        <v>626</v>
      </c>
      <c r="K271" s="9" t="s">
        <v>56</v>
      </c>
      <c r="L271" s="9" t="s">
        <v>56</v>
      </c>
      <c r="M271" s="9">
        <v>12785</v>
      </c>
      <c r="N271" s="9" t="s">
        <v>557</v>
      </c>
      <c r="O271" s="9" t="s">
        <v>627</v>
      </c>
      <c r="P271" s="9" t="s">
        <v>584</v>
      </c>
      <c r="Q271" s="9" t="s">
        <v>628</v>
      </c>
      <c r="R271" s="9" t="s">
        <v>629</v>
      </c>
      <c r="S271" s="9" t="s">
        <v>518</v>
      </c>
      <c r="T271" s="9" t="s">
        <v>630</v>
      </c>
    </row>
    <row r="272" spans="1:20" x14ac:dyDescent="0.2">
      <c r="A272" s="9" t="s">
        <v>2480</v>
      </c>
      <c r="B272" s="23" t="s">
        <v>1331</v>
      </c>
      <c r="C272" s="11" t="s">
        <v>2095</v>
      </c>
      <c r="D272" s="15" t="s">
        <v>2135</v>
      </c>
      <c r="E272" s="9" t="s">
        <v>520</v>
      </c>
      <c r="F272" s="9">
        <v>2008</v>
      </c>
      <c r="G272" s="9" t="s">
        <v>588</v>
      </c>
      <c r="H272" s="9" t="s">
        <v>589</v>
      </c>
      <c r="I272" s="9" t="s">
        <v>590</v>
      </c>
      <c r="J272" s="9" t="s">
        <v>591</v>
      </c>
      <c r="K272" s="9">
        <v>226</v>
      </c>
      <c r="L272" s="9" t="s">
        <v>592</v>
      </c>
      <c r="M272" s="9" t="s">
        <v>593</v>
      </c>
      <c r="N272" s="9" t="s">
        <v>525</v>
      </c>
      <c r="O272" s="9" t="s">
        <v>583</v>
      </c>
      <c r="P272" s="9" t="s">
        <v>584</v>
      </c>
      <c r="Q272" s="9" t="s">
        <v>594</v>
      </c>
      <c r="R272" s="9" t="s">
        <v>595</v>
      </c>
      <c r="S272" s="9" t="s">
        <v>518</v>
      </c>
      <c r="T272" s="9" t="s">
        <v>596</v>
      </c>
    </row>
    <row r="273" spans="1:20" x14ac:dyDescent="0.2">
      <c r="A273" s="9" t="s">
        <v>2480</v>
      </c>
      <c r="B273" s="9" t="s">
        <v>1331</v>
      </c>
      <c r="C273" s="11" t="s">
        <v>1948</v>
      </c>
      <c r="D273" s="15" t="s">
        <v>2087</v>
      </c>
      <c r="E273" s="9" t="s">
        <v>520</v>
      </c>
      <c r="F273" s="9">
        <v>2009</v>
      </c>
      <c r="G273" s="9" t="s">
        <v>755</v>
      </c>
      <c r="H273" s="9" t="s">
        <v>756</v>
      </c>
      <c r="I273" s="9" t="s">
        <v>757</v>
      </c>
      <c r="J273" s="9" t="s">
        <v>717</v>
      </c>
      <c r="K273" s="9">
        <v>407</v>
      </c>
      <c r="L273" s="9">
        <v>13</v>
      </c>
      <c r="M273" s="9" t="s">
        <v>758</v>
      </c>
      <c r="N273" s="9" t="s">
        <v>525</v>
      </c>
      <c r="O273" s="9" t="s">
        <v>653</v>
      </c>
      <c r="P273" s="9" t="s">
        <v>584</v>
      </c>
      <c r="Q273" s="9" t="s">
        <v>759</v>
      </c>
      <c r="R273" s="9" t="s">
        <v>760</v>
      </c>
      <c r="S273" s="9" t="s">
        <v>518</v>
      </c>
      <c r="T273" s="9" t="s">
        <v>761</v>
      </c>
    </row>
    <row r="274" spans="1:20" x14ac:dyDescent="0.2">
      <c r="A274" s="9" t="s">
        <v>2480</v>
      </c>
      <c r="B274" s="9" t="s">
        <v>1331</v>
      </c>
      <c r="C274" s="11" t="s">
        <v>2075</v>
      </c>
      <c r="D274" s="15" t="s">
        <v>1444</v>
      </c>
      <c r="E274" s="9" t="s">
        <v>520</v>
      </c>
      <c r="F274" s="9">
        <v>2009</v>
      </c>
      <c r="G274" s="9" t="s">
        <v>706</v>
      </c>
      <c r="H274" s="9" t="s">
        <v>707</v>
      </c>
      <c r="I274" s="9" t="s">
        <v>708</v>
      </c>
      <c r="J274" s="9" t="s">
        <v>709</v>
      </c>
      <c r="K274" s="9">
        <v>35</v>
      </c>
      <c r="L274" s="9">
        <v>2</v>
      </c>
      <c r="M274" s="9" t="s">
        <v>710</v>
      </c>
      <c r="N274" s="9" t="s">
        <v>525</v>
      </c>
      <c r="O274" s="9" t="s">
        <v>558</v>
      </c>
      <c r="P274" s="9" t="s">
        <v>559</v>
      </c>
      <c r="Q274" s="9" t="s">
        <v>711</v>
      </c>
      <c r="R274" s="9" t="s">
        <v>712</v>
      </c>
      <c r="S274" s="9" t="s">
        <v>518</v>
      </c>
      <c r="T274" s="9" t="s">
        <v>713</v>
      </c>
    </row>
    <row r="275" spans="1:20" x14ac:dyDescent="0.2">
      <c r="A275" s="9" t="s">
        <v>2480</v>
      </c>
      <c r="B275" s="9" t="s">
        <v>1331</v>
      </c>
      <c r="C275" s="11" t="s">
        <v>2075</v>
      </c>
      <c r="D275" s="15" t="s">
        <v>1444</v>
      </c>
      <c r="E275" s="9" t="s">
        <v>796</v>
      </c>
      <c r="F275" s="9">
        <v>2010</v>
      </c>
      <c r="G275" s="9" t="s">
        <v>902</v>
      </c>
      <c r="H275" s="9" t="s">
        <v>903</v>
      </c>
      <c r="I275" s="9" t="s">
        <v>904</v>
      </c>
      <c r="J275" s="9" t="s">
        <v>717</v>
      </c>
      <c r="K275" s="9">
        <v>408</v>
      </c>
      <c r="L275" s="9">
        <v>4</v>
      </c>
      <c r="M275" s="9" t="s">
        <v>905</v>
      </c>
      <c r="N275" s="9" t="s">
        <v>525</v>
      </c>
      <c r="O275" s="9" t="s">
        <v>540</v>
      </c>
      <c r="P275" s="9" t="s">
        <v>541</v>
      </c>
      <c r="Q275" s="9" t="s">
        <v>906</v>
      </c>
      <c r="R275" s="9" t="s">
        <v>907</v>
      </c>
      <c r="S275" s="9" t="s">
        <v>518</v>
      </c>
      <c r="T275" s="9" t="s">
        <v>908</v>
      </c>
    </row>
    <row r="276" spans="1:20" x14ac:dyDescent="0.2">
      <c r="A276" s="9" t="s">
        <v>2480</v>
      </c>
      <c r="B276" s="9" t="s">
        <v>1331</v>
      </c>
      <c r="C276" s="11" t="s">
        <v>2075</v>
      </c>
      <c r="D276" s="15" t="s">
        <v>1444</v>
      </c>
      <c r="E276" s="9" t="s">
        <v>796</v>
      </c>
      <c r="F276" s="9">
        <v>2010</v>
      </c>
      <c r="G276" s="9" t="s">
        <v>934</v>
      </c>
      <c r="H276" s="9" t="s">
        <v>935</v>
      </c>
      <c r="I276" s="9" t="s">
        <v>936</v>
      </c>
      <c r="J276" s="9" t="s">
        <v>688</v>
      </c>
      <c r="K276" s="9">
        <v>44</v>
      </c>
      <c r="L276" s="9">
        <v>12</v>
      </c>
      <c r="M276" s="9" t="s">
        <v>937</v>
      </c>
      <c r="N276" s="9" t="s">
        <v>683</v>
      </c>
      <c r="O276" s="9" t="s">
        <v>684</v>
      </c>
      <c r="P276" s="9" t="s">
        <v>541</v>
      </c>
      <c r="Q276" s="9" t="s">
        <v>938</v>
      </c>
      <c r="R276" s="9" t="s">
        <v>939</v>
      </c>
      <c r="S276" s="9" t="s">
        <v>518</v>
      </c>
      <c r="T276" s="9" t="s">
        <v>940</v>
      </c>
    </row>
    <row r="277" spans="1:20" x14ac:dyDescent="0.2">
      <c r="A277" s="9" t="s">
        <v>2480</v>
      </c>
      <c r="B277" s="9" t="s">
        <v>1331</v>
      </c>
      <c r="C277" s="11" t="s">
        <v>2075</v>
      </c>
      <c r="D277" s="15" t="s">
        <v>1444</v>
      </c>
      <c r="E277" s="9" t="s">
        <v>796</v>
      </c>
      <c r="F277" s="9">
        <v>2012</v>
      </c>
      <c r="G277" s="9" t="s">
        <v>1250</v>
      </c>
      <c r="H277" s="9" t="s">
        <v>1251</v>
      </c>
      <c r="I277" s="9" t="s">
        <v>1252</v>
      </c>
      <c r="J277" s="9" t="s">
        <v>688</v>
      </c>
      <c r="K277" s="9">
        <v>46</v>
      </c>
      <c r="L277" s="9">
        <v>4</v>
      </c>
      <c r="M277" s="9" t="s">
        <v>1253</v>
      </c>
      <c r="N277" s="9" t="s">
        <v>683</v>
      </c>
      <c r="O277" s="9" t="s">
        <v>684</v>
      </c>
      <c r="P277" s="9" t="s">
        <v>541</v>
      </c>
      <c r="Q277" s="9" t="s">
        <v>1254</v>
      </c>
      <c r="R277" s="9" t="s">
        <v>1255</v>
      </c>
      <c r="S277" s="9" t="s">
        <v>518</v>
      </c>
      <c r="T277" s="9" t="s">
        <v>1256</v>
      </c>
    </row>
    <row r="278" spans="1:20" x14ac:dyDescent="0.2">
      <c r="A278" s="9" t="s">
        <v>2480</v>
      </c>
      <c r="B278" s="9" t="s">
        <v>1331</v>
      </c>
      <c r="C278" s="11" t="s">
        <v>2075</v>
      </c>
      <c r="D278" s="15" t="s">
        <v>1444</v>
      </c>
      <c r="E278" s="9" t="s">
        <v>796</v>
      </c>
      <c r="F278" s="9">
        <v>2012</v>
      </c>
      <c r="G278" s="9" t="s">
        <v>1238</v>
      </c>
      <c r="H278" s="9" t="s">
        <v>1239</v>
      </c>
      <c r="I278" s="9" t="s">
        <v>1240</v>
      </c>
      <c r="J278" s="9" t="s">
        <v>581</v>
      </c>
      <c r="K278" s="9">
        <v>40</v>
      </c>
      <c r="L278" s="9" t="s">
        <v>56</v>
      </c>
      <c r="M278" s="9">
        <v>41456</v>
      </c>
      <c r="N278" s="9" t="s">
        <v>525</v>
      </c>
      <c r="O278" s="9" t="s">
        <v>684</v>
      </c>
      <c r="P278" s="9" t="s">
        <v>541</v>
      </c>
      <c r="Q278" s="9" t="s">
        <v>1241</v>
      </c>
      <c r="R278" s="9" t="s">
        <v>1242</v>
      </c>
      <c r="S278" s="9" t="s">
        <v>518</v>
      </c>
      <c r="T278" s="9" t="s">
        <v>1243</v>
      </c>
    </row>
    <row r="279" spans="1:20" x14ac:dyDescent="0.2">
      <c r="A279" s="9" t="s">
        <v>2480</v>
      </c>
      <c r="B279" s="9" t="s">
        <v>1331</v>
      </c>
      <c r="C279" s="11" t="s">
        <v>2059</v>
      </c>
      <c r="D279" s="15" t="s">
        <v>2070</v>
      </c>
      <c r="E279" s="9" t="s">
        <v>520</v>
      </c>
      <c r="F279" s="9">
        <v>2008</v>
      </c>
      <c r="G279" s="9" t="s">
        <v>529</v>
      </c>
      <c r="H279" s="9" t="s">
        <v>530</v>
      </c>
      <c r="I279" s="9" t="s">
        <v>515</v>
      </c>
      <c r="J279" s="9" t="s">
        <v>523</v>
      </c>
      <c r="K279" s="9">
        <v>73</v>
      </c>
      <c r="L279" s="9">
        <v>6</v>
      </c>
      <c r="M279" s="9" t="s">
        <v>531</v>
      </c>
      <c r="N279" s="9" t="s">
        <v>525</v>
      </c>
      <c r="O279" s="9" t="s">
        <v>516</v>
      </c>
      <c r="P279" s="9" t="s">
        <v>517</v>
      </c>
      <c r="Q279" s="9" t="s">
        <v>532</v>
      </c>
      <c r="R279" s="9" t="s">
        <v>533</v>
      </c>
      <c r="S279" s="9" t="s">
        <v>518</v>
      </c>
      <c r="T279" s="9" t="s">
        <v>528</v>
      </c>
    </row>
    <row r="280" spans="1:20" x14ac:dyDescent="0.2">
      <c r="A280" s="9" t="s">
        <v>2480</v>
      </c>
      <c r="B280" s="9" t="s">
        <v>1331</v>
      </c>
      <c r="C280" s="11" t="s">
        <v>2059</v>
      </c>
      <c r="D280" s="15" t="s">
        <v>2070</v>
      </c>
      <c r="E280" s="9" t="s">
        <v>520</v>
      </c>
      <c r="F280" s="9">
        <v>2010</v>
      </c>
      <c r="G280" s="9" t="s">
        <v>776</v>
      </c>
      <c r="H280" s="9" t="s">
        <v>777</v>
      </c>
      <c r="I280" s="9" t="s">
        <v>515</v>
      </c>
      <c r="J280" s="9" t="s">
        <v>717</v>
      </c>
      <c r="K280" s="9">
        <v>408</v>
      </c>
      <c r="L280" s="9">
        <v>7</v>
      </c>
      <c r="M280" s="9" t="s">
        <v>778</v>
      </c>
      <c r="N280" s="9" t="s">
        <v>525</v>
      </c>
      <c r="O280" s="9" t="s">
        <v>516</v>
      </c>
      <c r="P280" s="9" t="s">
        <v>517</v>
      </c>
      <c r="Q280" s="9" t="s">
        <v>779</v>
      </c>
      <c r="R280" s="9" t="s">
        <v>780</v>
      </c>
      <c r="S280" s="9" t="s">
        <v>518</v>
      </c>
      <c r="T280" s="9" t="s">
        <v>781</v>
      </c>
    </row>
    <row r="281" spans="1:20" x14ac:dyDescent="0.2">
      <c r="A281" s="9" t="s">
        <v>2480</v>
      </c>
      <c r="B281" s="9" t="s">
        <v>1331</v>
      </c>
      <c r="C281" s="11" t="s">
        <v>2059</v>
      </c>
      <c r="D281" s="15" t="s">
        <v>2070</v>
      </c>
      <c r="E281" s="9" t="s">
        <v>520</v>
      </c>
      <c r="F281" s="9">
        <v>2008</v>
      </c>
      <c r="G281" s="9" t="s">
        <v>631</v>
      </c>
      <c r="H281" s="9" t="s">
        <v>632</v>
      </c>
      <c r="I281" s="9" t="s">
        <v>633</v>
      </c>
      <c r="J281" s="9" t="s">
        <v>523</v>
      </c>
      <c r="K281" s="9">
        <v>71</v>
      </c>
      <c r="L281" s="9">
        <v>2</v>
      </c>
      <c r="M281" s="9" t="s">
        <v>634</v>
      </c>
      <c r="N281" s="9" t="s">
        <v>525</v>
      </c>
      <c r="O281" s="9" t="s">
        <v>635</v>
      </c>
      <c r="P281" s="9" t="s">
        <v>636</v>
      </c>
      <c r="Q281" s="9" t="s">
        <v>637</v>
      </c>
      <c r="R281" s="9" t="s">
        <v>638</v>
      </c>
      <c r="S281" s="9" t="s">
        <v>518</v>
      </c>
      <c r="T281" s="9" t="s">
        <v>639</v>
      </c>
    </row>
    <row r="282" spans="1:20" x14ac:dyDescent="0.2">
      <c r="A282" s="9" t="s">
        <v>2480</v>
      </c>
      <c r="B282" s="9" t="s">
        <v>1331</v>
      </c>
      <c r="C282" s="11" t="s">
        <v>2059</v>
      </c>
      <c r="D282" s="15" t="s">
        <v>2070</v>
      </c>
      <c r="E282" s="9" t="s">
        <v>796</v>
      </c>
      <c r="F282" s="9">
        <v>2010</v>
      </c>
      <c r="G282" s="9" t="s">
        <v>902</v>
      </c>
      <c r="H282" s="9" t="s">
        <v>903</v>
      </c>
      <c r="I282" s="9" t="s">
        <v>904</v>
      </c>
      <c r="J282" s="9" t="s">
        <v>717</v>
      </c>
      <c r="K282" s="9">
        <v>408</v>
      </c>
      <c r="L282" s="9">
        <v>4</v>
      </c>
      <c r="M282" s="9" t="s">
        <v>905</v>
      </c>
      <c r="N282" s="9" t="s">
        <v>525</v>
      </c>
      <c r="O282" s="9" t="s">
        <v>540</v>
      </c>
      <c r="P282" s="9" t="s">
        <v>541</v>
      </c>
      <c r="Q282" s="9" t="s">
        <v>906</v>
      </c>
      <c r="R282" s="9" t="s">
        <v>907</v>
      </c>
      <c r="S282" s="9" t="s">
        <v>518</v>
      </c>
      <c r="T282" s="9" t="s">
        <v>908</v>
      </c>
    </row>
    <row r="283" spans="1:20" x14ac:dyDescent="0.2">
      <c r="A283" s="9" t="s">
        <v>2480</v>
      </c>
      <c r="B283" s="9" t="s">
        <v>1331</v>
      </c>
      <c r="C283" s="11" t="s">
        <v>2059</v>
      </c>
      <c r="D283" s="15" t="s">
        <v>2070</v>
      </c>
      <c r="E283" s="9" t="s">
        <v>796</v>
      </c>
      <c r="F283" s="9">
        <v>2010</v>
      </c>
      <c r="G283" s="9" t="s">
        <v>934</v>
      </c>
      <c r="H283" s="9" t="s">
        <v>935</v>
      </c>
      <c r="I283" s="9" t="s">
        <v>936</v>
      </c>
      <c r="J283" s="9" t="s">
        <v>688</v>
      </c>
      <c r="K283" s="9">
        <v>44</v>
      </c>
      <c r="L283" s="9">
        <v>12</v>
      </c>
      <c r="M283" s="9" t="s">
        <v>937</v>
      </c>
      <c r="N283" s="9" t="s">
        <v>683</v>
      </c>
      <c r="O283" s="9" t="s">
        <v>684</v>
      </c>
      <c r="P283" s="9" t="s">
        <v>541</v>
      </c>
      <c r="Q283" s="9" t="s">
        <v>938</v>
      </c>
      <c r="R283" s="9" t="s">
        <v>939</v>
      </c>
      <c r="S283" s="9" t="s">
        <v>518</v>
      </c>
      <c r="T283" s="9" t="s">
        <v>940</v>
      </c>
    </row>
    <row r="284" spans="1:20" x14ac:dyDescent="0.2">
      <c r="A284" s="9" t="s">
        <v>2480</v>
      </c>
      <c r="B284" s="9" t="s">
        <v>1331</v>
      </c>
      <c r="C284" s="11" t="s">
        <v>2059</v>
      </c>
      <c r="D284" s="15" t="s">
        <v>2070</v>
      </c>
      <c r="E284" s="9" t="s">
        <v>796</v>
      </c>
      <c r="F284" s="9">
        <v>2012</v>
      </c>
      <c r="G284" s="9" t="s">
        <v>1250</v>
      </c>
      <c r="H284" s="9" t="s">
        <v>1251</v>
      </c>
      <c r="I284" s="9" t="s">
        <v>1252</v>
      </c>
      <c r="J284" s="9" t="s">
        <v>688</v>
      </c>
      <c r="K284" s="9">
        <v>46</v>
      </c>
      <c r="L284" s="9">
        <v>4</v>
      </c>
      <c r="M284" s="9" t="s">
        <v>1253</v>
      </c>
      <c r="N284" s="9" t="s">
        <v>683</v>
      </c>
      <c r="O284" s="9" t="s">
        <v>684</v>
      </c>
      <c r="P284" s="9" t="s">
        <v>541</v>
      </c>
      <c r="Q284" s="9" t="s">
        <v>1254</v>
      </c>
      <c r="R284" s="9" t="s">
        <v>1255</v>
      </c>
      <c r="S284" s="9" t="s">
        <v>518</v>
      </c>
      <c r="T284" s="9" t="s">
        <v>1256</v>
      </c>
    </row>
    <row r="285" spans="1:20" x14ac:dyDescent="0.2">
      <c r="A285" s="9" t="s">
        <v>2480</v>
      </c>
      <c r="B285" s="9" t="s">
        <v>1331</v>
      </c>
      <c r="C285" s="11" t="s">
        <v>2059</v>
      </c>
      <c r="D285" s="15" t="s">
        <v>2070</v>
      </c>
      <c r="E285" s="9" t="s">
        <v>796</v>
      </c>
      <c r="F285" s="9">
        <v>2012</v>
      </c>
      <c r="G285" s="9" t="s">
        <v>1238</v>
      </c>
      <c r="H285" s="9" t="s">
        <v>1239</v>
      </c>
      <c r="I285" s="9" t="s">
        <v>1240</v>
      </c>
      <c r="J285" s="9" t="s">
        <v>581</v>
      </c>
      <c r="K285" s="9">
        <v>40</v>
      </c>
      <c r="L285" s="9" t="s">
        <v>56</v>
      </c>
      <c r="M285" s="9">
        <v>41456</v>
      </c>
      <c r="N285" s="9" t="s">
        <v>525</v>
      </c>
      <c r="O285" s="9" t="s">
        <v>684</v>
      </c>
      <c r="P285" s="9" t="s">
        <v>541</v>
      </c>
      <c r="Q285" s="9" t="s">
        <v>1241</v>
      </c>
      <c r="R285" s="9" t="s">
        <v>1242</v>
      </c>
      <c r="S285" s="9" t="s">
        <v>518</v>
      </c>
      <c r="T285" s="9" t="s">
        <v>1243</v>
      </c>
    </row>
    <row r="286" spans="1:20" x14ac:dyDescent="0.2">
      <c r="A286" s="9" t="s">
        <v>2480</v>
      </c>
      <c r="B286" s="9" t="s">
        <v>1331</v>
      </c>
      <c r="C286" s="11" t="s">
        <v>2073</v>
      </c>
      <c r="D286" s="15" t="s">
        <v>2070</v>
      </c>
      <c r="E286" s="9" t="s">
        <v>520</v>
      </c>
      <c r="F286" s="9">
        <v>2009</v>
      </c>
      <c r="G286" s="9" t="s">
        <v>706</v>
      </c>
      <c r="H286" s="9" t="s">
        <v>707</v>
      </c>
      <c r="I286" s="9" t="s">
        <v>708</v>
      </c>
      <c r="J286" s="9" t="s">
        <v>709</v>
      </c>
      <c r="K286" s="9">
        <v>35</v>
      </c>
      <c r="L286" s="9">
        <v>2</v>
      </c>
      <c r="M286" s="9" t="s">
        <v>710</v>
      </c>
      <c r="N286" s="9" t="s">
        <v>525</v>
      </c>
      <c r="O286" s="9" t="s">
        <v>558</v>
      </c>
      <c r="P286" s="9" t="s">
        <v>559</v>
      </c>
      <c r="Q286" s="9" t="s">
        <v>711</v>
      </c>
      <c r="R286" s="9" t="s">
        <v>712</v>
      </c>
      <c r="S286" s="9" t="s">
        <v>518</v>
      </c>
      <c r="T286" s="9" t="s">
        <v>713</v>
      </c>
    </row>
    <row r="287" spans="1:20" x14ac:dyDescent="0.2">
      <c r="A287" s="9" t="s">
        <v>2480</v>
      </c>
      <c r="B287" s="9" t="s">
        <v>1331</v>
      </c>
      <c r="C287" s="11" t="s">
        <v>2073</v>
      </c>
      <c r="D287" s="15" t="s">
        <v>2070</v>
      </c>
      <c r="E287" s="9" t="s">
        <v>796</v>
      </c>
      <c r="F287" s="9">
        <v>2010</v>
      </c>
      <c r="G287" s="9" t="s">
        <v>902</v>
      </c>
      <c r="H287" s="9" t="s">
        <v>903</v>
      </c>
      <c r="I287" s="9" t="s">
        <v>904</v>
      </c>
      <c r="J287" s="9" t="s">
        <v>717</v>
      </c>
      <c r="K287" s="9">
        <v>408</v>
      </c>
      <c r="L287" s="9">
        <v>4</v>
      </c>
      <c r="M287" s="9" t="s">
        <v>905</v>
      </c>
      <c r="N287" s="9" t="s">
        <v>525</v>
      </c>
      <c r="O287" s="9" t="s">
        <v>540</v>
      </c>
      <c r="P287" s="9" t="s">
        <v>541</v>
      </c>
      <c r="Q287" s="9" t="s">
        <v>906</v>
      </c>
      <c r="R287" s="9" t="s">
        <v>907</v>
      </c>
      <c r="S287" s="9" t="s">
        <v>518</v>
      </c>
      <c r="T287" s="9" t="s">
        <v>908</v>
      </c>
    </row>
    <row r="288" spans="1:20" x14ac:dyDescent="0.2">
      <c r="A288" s="9" t="s">
        <v>2480</v>
      </c>
      <c r="B288" s="9" t="s">
        <v>1331</v>
      </c>
      <c r="C288" s="11" t="s">
        <v>2073</v>
      </c>
      <c r="D288" s="15" t="s">
        <v>2070</v>
      </c>
      <c r="E288" s="9" t="s">
        <v>796</v>
      </c>
      <c r="F288" s="9">
        <v>2010</v>
      </c>
      <c r="G288" s="9" t="s">
        <v>934</v>
      </c>
      <c r="H288" s="9" t="s">
        <v>935</v>
      </c>
      <c r="I288" s="9" t="s">
        <v>936</v>
      </c>
      <c r="J288" s="9" t="s">
        <v>688</v>
      </c>
      <c r="K288" s="9">
        <v>44</v>
      </c>
      <c r="L288" s="9">
        <v>12</v>
      </c>
      <c r="M288" s="9" t="s">
        <v>937</v>
      </c>
      <c r="N288" s="9" t="s">
        <v>683</v>
      </c>
      <c r="O288" s="9" t="s">
        <v>684</v>
      </c>
      <c r="P288" s="9" t="s">
        <v>541</v>
      </c>
      <c r="Q288" s="9" t="s">
        <v>938</v>
      </c>
      <c r="R288" s="9" t="s">
        <v>939</v>
      </c>
      <c r="S288" s="9" t="s">
        <v>518</v>
      </c>
      <c r="T288" s="9" t="s">
        <v>940</v>
      </c>
    </row>
    <row r="289" spans="1:20" x14ac:dyDescent="0.2">
      <c r="A289" s="9" t="s">
        <v>2480</v>
      </c>
      <c r="B289" s="9" t="s">
        <v>1331</v>
      </c>
      <c r="C289" s="11" t="s">
        <v>2073</v>
      </c>
      <c r="D289" s="15" t="s">
        <v>2070</v>
      </c>
      <c r="E289" s="9" t="s">
        <v>796</v>
      </c>
      <c r="F289" s="9">
        <v>2012</v>
      </c>
      <c r="G289" s="9" t="s">
        <v>1250</v>
      </c>
      <c r="H289" s="9" t="s">
        <v>1251</v>
      </c>
      <c r="I289" s="9" t="s">
        <v>1252</v>
      </c>
      <c r="J289" s="9" t="s">
        <v>688</v>
      </c>
      <c r="K289" s="9">
        <v>46</v>
      </c>
      <c r="L289" s="9">
        <v>4</v>
      </c>
      <c r="M289" s="9" t="s">
        <v>1253</v>
      </c>
      <c r="N289" s="9" t="s">
        <v>683</v>
      </c>
      <c r="O289" s="9" t="s">
        <v>684</v>
      </c>
      <c r="P289" s="9" t="s">
        <v>541</v>
      </c>
      <c r="Q289" s="9" t="s">
        <v>1254</v>
      </c>
      <c r="R289" s="9" t="s">
        <v>1255</v>
      </c>
      <c r="S289" s="9" t="s">
        <v>518</v>
      </c>
      <c r="T289" s="9" t="s">
        <v>1256</v>
      </c>
    </row>
    <row r="290" spans="1:20" x14ac:dyDescent="0.2">
      <c r="A290" s="9" t="s">
        <v>2480</v>
      </c>
      <c r="B290" s="9" t="s">
        <v>1331</v>
      </c>
      <c r="C290" s="11" t="s">
        <v>2073</v>
      </c>
      <c r="D290" s="15" t="s">
        <v>2070</v>
      </c>
      <c r="E290" s="9" t="s">
        <v>796</v>
      </c>
      <c r="F290" s="9">
        <v>2012</v>
      </c>
      <c r="G290" s="9" t="s">
        <v>1238</v>
      </c>
      <c r="H290" s="9" t="s">
        <v>1239</v>
      </c>
      <c r="I290" s="9" t="s">
        <v>1240</v>
      </c>
      <c r="J290" s="9" t="s">
        <v>581</v>
      </c>
      <c r="K290" s="9">
        <v>40</v>
      </c>
      <c r="L290" s="9" t="s">
        <v>56</v>
      </c>
      <c r="M290" s="9">
        <v>41456</v>
      </c>
      <c r="N290" s="9" t="s">
        <v>525</v>
      </c>
      <c r="O290" s="9" t="s">
        <v>684</v>
      </c>
      <c r="P290" s="9" t="s">
        <v>541</v>
      </c>
      <c r="Q290" s="9" t="s">
        <v>1241</v>
      </c>
      <c r="R290" s="9" t="s">
        <v>1242</v>
      </c>
      <c r="S290" s="9" t="s">
        <v>518</v>
      </c>
      <c r="T290" s="9" t="s">
        <v>1243</v>
      </c>
    </row>
    <row r="291" spans="1:20" x14ac:dyDescent="0.2">
      <c r="A291" s="9" t="s">
        <v>2480</v>
      </c>
      <c r="B291" s="9" t="s">
        <v>1331</v>
      </c>
      <c r="C291" s="11" t="s">
        <v>2073</v>
      </c>
      <c r="D291" s="15" t="s">
        <v>2070</v>
      </c>
      <c r="E291" s="9" t="s">
        <v>520</v>
      </c>
      <c r="F291" s="9">
        <v>2008</v>
      </c>
      <c r="G291" s="9" t="s">
        <v>529</v>
      </c>
      <c r="H291" s="9" t="s">
        <v>530</v>
      </c>
      <c r="I291" s="9" t="s">
        <v>515</v>
      </c>
      <c r="J291" s="9" t="s">
        <v>523</v>
      </c>
      <c r="K291" s="9">
        <v>73</v>
      </c>
      <c r="L291" s="9">
        <v>6</v>
      </c>
      <c r="M291" s="9" t="s">
        <v>531</v>
      </c>
      <c r="N291" s="9" t="s">
        <v>525</v>
      </c>
      <c r="O291" s="9" t="s">
        <v>516</v>
      </c>
      <c r="P291" s="9" t="s">
        <v>517</v>
      </c>
      <c r="Q291" s="9" t="s">
        <v>532</v>
      </c>
      <c r="R291" s="9" t="s">
        <v>533</v>
      </c>
      <c r="S291" s="9" t="s">
        <v>518</v>
      </c>
      <c r="T291" s="9" t="s">
        <v>1491</v>
      </c>
    </row>
    <row r="292" spans="1:20" x14ac:dyDescent="0.2">
      <c r="A292" s="9" t="s">
        <v>2480</v>
      </c>
      <c r="B292" s="9" t="s">
        <v>1331</v>
      </c>
      <c r="C292" s="11" t="s">
        <v>2073</v>
      </c>
      <c r="D292" s="15" t="s">
        <v>2070</v>
      </c>
      <c r="E292" s="9" t="s">
        <v>520</v>
      </c>
      <c r="F292" s="9">
        <v>2010</v>
      </c>
      <c r="G292" s="9" t="s">
        <v>776</v>
      </c>
      <c r="H292" s="9" t="s">
        <v>777</v>
      </c>
      <c r="I292" s="9" t="s">
        <v>515</v>
      </c>
      <c r="J292" s="9" t="s">
        <v>717</v>
      </c>
      <c r="K292" s="9">
        <v>408</v>
      </c>
      <c r="L292" s="9">
        <v>7</v>
      </c>
      <c r="M292" s="9" t="s">
        <v>778</v>
      </c>
      <c r="N292" s="9" t="s">
        <v>525</v>
      </c>
      <c r="O292" s="9" t="s">
        <v>516</v>
      </c>
      <c r="P292" s="9" t="s">
        <v>517</v>
      </c>
      <c r="Q292" s="9" t="s">
        <v>779</v>
      </c>
      <c r="R292" s="9" t="s">
        <v>780</v>
      </c>
      <c r="S292" s="9" t="s">
        <v>518</v>
      </c>
      <c r="T292" s="9" t="s">
        <v>781</v>
      </c>
    </row>
    <row r="293" spans="1:20" s="5" customFormat="1" x14ac:dyDescent="0.2">
      <c r="A293" s="9" t="s">
        <v>2480</v>
      </c>
      <c r="B293" s="9" t="s">
        <v>1331</v>
      </c>
      <c r="C293" s="11" t="s">
        <v>2073</v>
      </c>
      <c r="D293" s="15" t="s">
        <v>2070</v>
      </c>
      <c r="E293" s="9" t="s">
        <v>796</v>
      </c>
      <c r="F293" s="9">
        <v>2010</v>
      </c>
      <c r="G293" s="9" t="s">
        <v>820</v>
      </c>
      <c r="H293" s="9" t="s">
        <v>821</v>
      </c>
      <c r="I293" s="9" t="s">
        <v>822</v>
      </c>
      <c r="J293" s="9" t="s">
        <v>823</v>
      </c>
      <c r="K293" s="9">
        <v>58</v>
      </c>
      <c r="L293" s="9">
        <v>5</v>
      </c>
      <c r="M293" s="9" t="s">
        <v>824</v>
      </c>
      <c r="N293" s="9" t="s">
        <v>683</v>
      </c>
      <c r="O293" s="9" t="s">
        <v>684</v>
      </c>
      <c r="P293" s="9" t="s">
        <v>541</v>
      </c>
      <c r="Q293" s="9" t="s">
        <v>825</v>
      </c>
      <c r="R293" s="9" t="s">
        <v>826</v>
      </c>
      <c r="S293" s="9" t="s">
        <v>518</v>
      </c>
      <c r="T293" s="9" t="s">
        <v>827</v>
      </c>
    </row>
    <row r="294" spans="1:20" x14ac:dyDescent="0.2">
      <c r="A294" s="9" t="s">
        <v>2480</v>
      </c>
      <c r="B294" s="9" t="s">
        <v>1331</v>
      </c>
      <c r="C294" s="11" t="s">
        <v>2073</v>
      </c>
      <c r="D294" s="15" t="s">
        <v>2070</v>
      </c>
      <c r="E294" s="9" t="s">
        <v>796</v>
      </c>
      <c r="F294" s="9">
        <v>2010</v>
      </c>
      <c r="G294" s="9" t="s">
        <v>894</v>
      </c>
      <c r="H294" s="9" t="s">
        <v>895</v>
      </c>
      <c r="I294" s="9" t="s">
        <v>896</v>
      </c>
      <c r="J294" s="9" t="s">
        <v>859</v>
      </c>
      <c r="K294" s="9">
        <v>209</v>
      </c>
      <c r="L294" s="9">
        <v>1</v>
      </c>
      <c r="M294" s="9" t="s">
        <v>897</v>
      </c>
      <c r="N294" s="9" t="s">
        <v>898</v>
      </c>
      <c r="O294" s="9" t="s">
        <v>540</v>
      </c>
      <c r="P294" s="9" t="s">
        <v>541</v>
      </c>
      <c r="Q294" s="9" t="s">
        <v>899</v>
      </c>
      <c r="R294" s="9" t="s">
        <v>900</v>
      </c>
      <c r="S294" s="9" t="s">
        <v>518</v>
      </c>
      <c r="T294" s="9" t="s">
        <v>901</v>
      </c>
    </row>
    <row r="295" spans="1:20" x14ac:dyDescent="0.2">
      <c r="A295" s="9" t="s">
        <v>2480</v>
      </c>
      <c r="B295" s="9" t="s">
        <v>1331</v>
      </c>
      <c r="C295" s="24" t="s">
        <v>2099</v>
      </c>
      <c r="D295" s="15" t="s">
        <v>2070</v>
      </c>
      <c r="E295" s="9" t="s">
        <v>520</v>
      </c>
      <c r="F295" s="9">
        <v>2008</v>
      </c>
      <c r="G295" s="9" t="s">
        <v>529</v>
      </c>
      <c r="H295" s="9" t="s">
        <v>530</v>
      </c>
      <c r="I295" s="9" t="s">
        <v>515</v>
      </c>
      <c r="J295" s="9" t="s">
        <v>523</v>
      </c>
      <c r="K295" s="9">
        <v>73</v>
      </c>
      <c r="L295" s="9">
        <v>6</v>
      </c>
      <c r="M295" s="9" t="s">
        <v>531</v>
      </c>
      <c r="N295" s="9" t="s">
        <v>525</v>
      </c>
      <c r="O295" s="9" t="s">
        <v>516</v>
      </c>
      <c r="P295" s="9" t="s">
        <v>517</v>
      </c>
      <c r="Q295" s="9" t="s">
        <v>532</v>
      </c>
      <c r="R295" s="9" t="s">
        <v>533</v>
      </c>
      <c r="S295" s="9" t="s">
        <v>518</v>
      </c>
      <c r="T295" s="9" t="s">
        <v>1492</v>
      </c>
    </row>
    <row r="296" spans="1:20" x14ac:dyDescent="0.2">
      <c r="A296" s="9" t="s">
        <v>2480</v>
      </c>
      <c r="B296" s="9" t="s">
        <v>1331</v>
      </c>
      <c r="C296" s="24" t="s">
        <v>2099</v>
      </c>
      <c r="D296" s="15" t="s">
        <v>2070</v>
      </c>
      <c r="E296" s="9" t="s">
        <v>520</v>
      </c>
      <c r="F296" s="9">
        <v>2010</v>
      </c>
      <c r="G296" s="9" t="s">
        <v>776</v>
      </c>
      <c r="H296" s="9" t="s">
        <v>777</v>
      </c>
      <c r="I296" s="9" t="s">
        <v>515</v>
      </c>
      <c r="J296" s="9" t="s">
        <v>717</v>
      </c>
      <c r="K296" s="9">
        <v>408</v>
      </c>
      <c r="L296" s="9">
        <v>7</v>
      </c>
      <c r="M296" s="9" t="s">
        <v>778</v>
      </c>
      <c r="N296" s="9" t="s">
        <v>525</v>
      </c>
      <c r="O296" s="9" t="s">
        <v>516</v>
      </c>
      <c r="P296" s="9" t="s">
        <v>517</v>
      </c>
      <c r="Q296" s="9" t="s">
        <v>779</v>
      </c>
      <c r="R296" s="9" t="s">
        <v>780</v>
      </c>
      <c r="S296" s="9" t="s">
        <v>518</v>
      </c>
      <c r="T296" s="9" t="s">
        <v>781</v>
      </c>
    </row>
    <row r="297" spans="1:20" x14ac:dyDescent="0.2">
      <c r="A297" s="9" t="s">
        <v>2480</v>
      </c>
      <c r="B297" s="9" t="s">
        <v>1331</v>
      </c>
      <c r="C297" s="9" t="s">
        <v>2094</v>
      </c>
      <c r="D297" s="15" t="s">
        <v>2070</v>
      </c>
      <c r="E297" s="9" t="s">
        <v>796</v>
      </c>
      <c r="F297" s="9">
        <v>2011</v>
      </c>
      <c r="G297" s="9" t="s">
        <v>894</v>
      </c>
      <c r="H297" s="9" t="s">
        <v>1128</v>
      </c>
      <c r="I297" s="9" t="s">
        <v>1129</v>
      </c>
      <c r="J297" s="9" t="s">
        <v>859</v>
      </c>
      <c r="K297" s="9">
        <v>222</v>
      </c>
      <c r="L297" s="9">
        <v>1</v>
      </c>
      <c r="M297" s="9" t="s">
        <v>1130</v>
      </c>
      <c r="N297" s="9" t="s">
        <v>898</v>
      </c>
      <c r="O297" s="9" t="s">
        <v>540</v>
      </c>
      <c r="P297" s="9" t="s">
        <v>541</v>
      </c>
      <c r="Q297" s="9" t="s">
        <v>1131</v>
      </c>
      <c r="R297" s="9" t="s">
        <v>1132</v>
      </c>
      <c r="S297" s="9" t="s">
        <v>518</v>
      </c>
      <c r="T297" s="9" t="s">
        <v>1133</v>
      </c>
    </row>
    <row r="298" spans="1:20" x14ac:dyDescent="0.2">
      <c r="A298" s="9" t="s">
        <v>2306</v>
      </c>
      <c r="B298" s="9" t="s">
        <v>2552</v>
      </c>
      <c r="C298" s="11" t="s">
        <v>2090</v>
      </c>
      <c r="D298" s="15" t="s">
        <v>2071</v>
      </c>
      <c r="E298" s="9" t="s">
        <v>520</v>
      </c>
      <c r="F298" s="9">
        <v>2009</v>
      </c>
      <c r="G298" s="9" t="s">
        <v>706</v>
      </c>
      <c r="H298" s="9" t="s">
        <v>707</v>
      </c>
      <c r="I298" s="9" t="s">
        <v>708</v>
      </c>
      <c r="J298" s="9" t="s">
        <v>709</v>
      </c>
      <c r="K298" s="9">
        <v>35</v>
      </c>
      <c r="L298" s="9">
        <v>2</v>
      </c>
      <c r="M298" s="9" t="s">
        <v>710</v>
      </c>
      <c r="N298" s="9" t="s">
        <v>525</v>
      </c>
      <c r="O298" s="9" t="s">
        <v>558</v>
      </c>
      <c r="P298" s="9" t="s">
        <v>559</v>
      </c>
      <c r="Q298" s="9" t="s">
        <v>711</v>
      </c>
      <c r="R298" s="9" t="s">
        <v>712</v>
      </c>
      <c r="S298" s="9" t="s">
        <v>518</v>
      </c>
      <c r="T298" s="9" t="s">
        <v>713</v>
      </c>
    </row>
    <row r="299" spans="1:20" x14ac:dyDescent="0.2">
      <c r="A299" s="9" t="s">
        <v>2306</v>
      </c>
      <c r="B299" s="9" t="s">
        <v>2552</v>
      </c>
      <c r="C299" s="11" t="s">
        <v>2090</v>
      </c>
      <c r="D299" s="15" t="s">
        <v>2071</v>
      </c>
      <c r="E299" s="9" t="s">
        <v>796</v>
      </c>
      <c r="F299" s="9">
        <v>2010</v>
      </c>
      <c r="G299" s="9" t="s">
        <v>902</v>
      </c>
      <c r="H299" s="9" t="s">
        <v>903</v>
      </c>
      <c r="I299" s="9" t="s">
        <v>904</v>
      </c>
      <c r="J299" s="9" t="s">
        <v>717</v>
      </c>
      <c r="K299" s="9">
        <v>408</v>
      </c>
      <c r="L299" s="9">
        <v>4</v>
      </c>
      <c r="M299" s="9" t="s">
        <v>905</v>
      </c>
      <c r="N299" s="9" t="s">
        <v>525</v>
      </c>
      <c r="O299" s="9" t="s">
        <v>540</v>
      </c>
      <c r="P299" s="9" t="s">
        <v>541</v>
      </c>
      <c r="Q299" s="9" t="s">
        <v>906</v>
      </c>
      <c r="R299" s="9" t="s">
        <v>907</v>
      </c>
      <c r="S299" s="9" t="s">
        <v>518</v>
      </c>
      <c r="T299" s="9" t="s">
        <v>908</v>
      </c>
    </row>
    <row r="300" spans="1:20" x14ac:dyDescent="0.2">
      <c r="A300" s="9" t="s">
        <v>2306</v>
      </c>
      <c r="B300" s="9" t="s">
        <v>2552</v>
      </c>
      <c r="C300" s="11" t="s">
        <v>2090</v>
      </c>
      <c r="D300" s="15" t="s">
        <v>2071</v>
      </c>
      <c r="E300" s="9" t="s">
        <v>796</v>
      </c>
      <c r="F300" s="9">
        <v>2010</v>
      </c>
      <c r="G300" s="9" t="s">
        <v>934</v>
      </c>
      <c r="H300" s="9" t="s">
        <v>935</v>
      </c>
      <c r="I300" s="9" t="s">
        <v>936</v>
      </c>
      <c r="J300" s="9" t="s">
        <v>688</v>
      </c>
      <c r="K300" s="9">
        <v>44</v>
      </c>
      <c r="L300" s="9">
        <v>12</v>
      </c>
      <c r="M300" s="9" t="s">
        <v>937</v>
      </c>
      <c r="N300" s="9" t="s">
        <v>683</v>
      </c>
      <c r="O300" s="9" t="s">
        <v>684</v>
      </c>
      <c r="P300" s="9" t="s">
        <v>541</v>
      </c>
      <c r="Q300" s="9" t="s">
        <v>938</v>
      </c>
      <c r="R300" s="9" t="s">
        <v>939</v>
      </c>
      <c r="S300" s="9" t="s">
        <v>518</v>
      </c>
      <c r="T300" s="9" t="s">
        <v>940</v>
      </c>
    </row>
    <row r="301" spans="1:20" x14ac:dyDescent="0.2">
      <c r="A301" s="9" t="s">
        <v>2306</v>
      </c>
      <c r="B301" s="9" t="s">
        <v>2552</v>
      </c>
      <c r="C301" s="11" t="s">
        <v>2090</v>
      </c>
      <c r="D301" s="15" t="s">
        <v>2071</v>
      </c>
      <c r="E301" s="9" t="s">
        <v>796</v>
      </c>
      <c r="F301" s="9">
        <v>2012</v>
      </c>
      <c r="G301" s="9" t="s">
        <v>1250</v>
      </c>
      <c r="H301" s="9" t="s">
        <v>1251</v>
      </c>
      <c r="I301" s="9" t="s">
        <v>1252</v>
      </c>
      <c r="J301" s="9" t="s">
        <v>688</v>
      </c>
      <c r="K301" s="9">
        <v>46</v>
      </c>
      <c r="L301" s="9">
        <v>4</v>
      </c>
      <c r="M301" s="9" t="s">
        <v>1253</v>
      </c>
      <c r="N301" s="9" t="s">
        <v>683</v>
      </c>
      <c r="O301" s="9" t="s">
        <v>684</v>
      </c>
      <c r="P301" s="9" t="s">
        <v>541</v>
      </c>
      <c r="Q301" s="9" t="s">
        <v>1254</v>
      </c>
      <c r="R301" s="9" t="s">
        <v>1255</v>
      </c>
      <c r="S301" s="9" t="s">
        <v>518</v>
      </c>
      <c r="T301" s="9" t="s">
        <v>1256</v>
      </c>
    </row>
    <row r="302" spans="1:20" x14ac:dyDescent="0.2">
      <c r="A302" s="9" t="s">
        <v>2306</v>
      </c>
      <c r="B302" s="9" t="s">
        <v>2552</v>
      </c>
      <c r="C302" s="11" t="s">
        <v>2090</v>
      </c>
      <c r="D302" s="15" t="s">
        <v>2071</v>
      </c>
      <c r="E302" s="9" t="s">
        <v>796</v>
      </c>
      <c r="F302" s="9">
        <v>2012</v>
      </c>
      <c r="G302" s="9" t="s">
        <v>1238</v>
      </c>
      <c r="H302" s="9" t="s">
        <v>1239</v>
      </c>
      <c r="I302" s="9" t="s">
        <v>1240</v>
      </c>
      <c r="J302" s="9" t="s">
        <v>581</v>
      </c>
      <c r="K302" s="9">
        <v>40</v>
      </c>
      <c r="L302" s="9" t="s">
        <v>56</v>
      </c>
      <c r="M302" s="9">
        <v>41456</v>
      </c>
      <c r="N302" s="9" t="s">
        <v>525</v>
      </c>
      <c r="O302" s="9" t="s">
        <v>684</v>
      </c>
      <c r="P302" s="9" t="s">
        <v>541</v>
      </c>
      <c r="Q302" s="9" t="s">
        <v>1241</v>
      </c>
      <c r="R302" s="9" t="s">
        <v>1242</v>
      </c>
      <c r="S302" s="9" t="s">
        <v>518</v>
      </c>
      <c r="T302" s="9" t="s">
        <v>1243</v>
      </c>
    </row>
    <row r="303" spans="1:20" x14ac:dyDescent="0.2">
      <c r="A303" s="9" t="s">
        <v>2306</v>
      </c>
      <c r="B303" s="9" t="s">
        <v>2552</v>
      </c>
      <c r="C303" s="11" t="s">
        <v>2090</v>
      </c>
      <c r="D303" s="15" t="s">
        <v>2071</v>
      </c>
      <c r="E303" s="9" t="s">
        <v>520</v>
      </c>
      <c r="F303" s="9">
        <v>2008</v>
      </c>
      <c r="G303" s="9" t="s">
        <v>529</v>
      </c>
      <c r="H303" s="9" t="s">
        <v>530</v>
      </c>
      <c r="I303" s="9" t="s">
        <v>515</v>
      </c>
      <c r="J303" s="9" t="s">
        <v>523</v>
      </c>
      <c r="K303" s="9">
        <v>73</v>
      </c>
      <c r="L303" s="9">
        <v>6</v>
      </c>
      <c r="M303" s="9" t="s">
        <v>531</v>
      </c>
      <c r="N303" s="9" t="s">
        <v>525</v>
      </c>
      <c r="O303" s="9" t="s">
        <v>516</v>
      </c>
      <c r="P303" s="9" t="s">
        <v>517</v>
      </c>
      <c r="Q303" s="9" t="s">
        <v>532</v>
      </c>
      <c r="R303" s="9" t="s">
        <v>533</v>
      </c>
      <c r="S303" s="9" t="s">
        <v>518</v>
      </c>
      <c r="T303" s="9" t="s">
        <v>1505</v>
      </c>
    </row>
    <row r="304" spans="1:20" x14ac:dyDescent="0.2">
      <c r="A304" s="9" t="s">
        <v>2306</v>
      </c>
      <c r="B304" s="9" t="s">
        <v>2552</v>
      </c>
      <c r="C304" s="11" t="s">
        <v>2090</v>
      </c>
      <c r="D304" s="15" t="s">
        <v>2071</v>
      </c>
      <c r="E304" s="9" t="s">
        <v>520</v>
      </c>
      <c r="F304" s="9">
        <v>2010</v>
      </c>
      <c r="G304" s="9" t="s">
        <v>776</v>
      </c>
      <c r="H304" s="9" t="s">
        <v>777</v>
      </c>
      <c r="I304" s="9" t="s">
        <v>515</v>
      </c>
      <c r="J304" s="9" t="s">
        <v>717</v>
      </c>
      <c r="K304" s="9">
        <v>408</v>
      </c>
      <c r="L304" s="9">
        <v>7</v>
      </c>
      <c r="M304" s="9" t="s">
        <v>778</v>
      </c>
      <c r="N304" s="9" t="s">
        <v>525</v>
      </c>
      <c r="O304" s="9" t="s">
        <v>516</v>
      </c>
      <c r="P304" s="9" t="s">
        <v>517</v>
      </c>
      <c r="Q304" s="9" t="s">
        <v>779</v>
      </c>
      <c r="R304" s="9" t="s">
        <v>780</v>
      </c>
      <c r="S304" s="9" t="s">
        <v>518</v>
      </c>
      <c r="T304" s="9" t="s">
        <v>781</v>
      </c>
    </row>
    <row r="305" spans="1:20" x14ac:dyDescent="0.2">
      <c r="A305" s="9" t="s">
        <v>2306</v>
      </c>
      <c r="B305" s="9" t="s">
        <v>2552</v>
      </c>
      <c r="C305" s="11" t="s">
        <v>2090</v>
      </c>
      <c r="D305" s="15" t="s">
        <v>2071</v>
      </c>
      <c r="E305" s="9" t="s">
        <v>796</v>
      </c>
      <c r="F305" s="9">
        <v>2010</v>
      </c>
      <c r="G305" s="9" t="s">
        <v>820</v>
      </c>
      <c r="H305" s="9" t="s">
        <v>821</v>
      </c>
      <c r="I305" s="9" t="s">
        <v>822</v>
      </c>
      <c r="J305" s="9" t="s">
        <v>823</v>
      </c>
      <c r="K305" s="9">
        <v>58</v>
      </c>
      <c r="L305" s="9">
        <v>5</v>
      </c>
      <c r="M305" s="9" t="s">
        <v>824</v>
      </c>
      <c r="N305" s="9" t="s">
        <v>683</v>
      </c>
      <c r="O305" s="9" t="s">
        <v>684</v>
      </c>
      <c r="P305" s="9" t="s">
        <v>541</v>
      </c>
      <c r="Q305" s="9" t="s">
        <v>825</v>
      </c>
      <c r="R305" s="9" t="s">
        <v>826</v>
      </c>
      <c r="S305" s="9" t="s">
        <v>518</v>
      </c>
      <c r="T305" s="9" t="s">
        <v>827</v>
      </c>
    </row>
    <row r="306" spans="1:20" x14ac:dyDescent="0.2">
      <c r="A306" s="9" t="s">
        <v>2306</v>
      </c>
      <c r="B306" s="9" t="s">
        <v>2552</v>
      </c>
      <c r="C306" s="11" t="s">
        <v>2090</v>
      </c>
      <c r="D306" s="15" t="s">
        <v>2071</v>
      </c>
      <c r="E306" s="9" t="s">
        <v>796</v>
      </c>
      <c r="F306" s="9">
        <v>2010</v>
      </c>
      <c r="G306" s="9" t="s">
        <v>894</v>
      </c>
      <c r="H306" s="9" t="s">
        <v>895</v>
      </c>
      <c r="I306" s="9" t="s">
        <v>896</v>
      </c>
      <c r="J306" s="9" t="s">
        <v>859</v>
      </c>
      <c r="K306" s="9">
        <v>209</v>
      </c>
      <c r="L306" s="9">
        <v>1</v>
      </c>
      <c r="M306" s="9" t="s">
        <v>897</v>
      </c>
      <c r="N306" s="9" t="s">
        <v>898</v>
      </c>
      <c r="O306" s="9" t="s">
        <v>540</v>
      </c>
      <c r="P306" s="9" t="s">
        <v>541</v>
      </c>
      <c r="Q306" s="9" t="s">
        <v>899</v>
      </c>
      <c r="R306" s="9" t="s">
        <v>900</v>
      </c>
      <c r="S306" s="9" t="s">
        <v>518</v>
      </c>
      <c r="T306" s="9" t="s">
        <v>901</v>
      </c>
    </row>
    <row r="307" spans="1:20" x14ac:dyDescent="0.2">
      <c r="A307" s="9" t="s">
        <v>2306</v>
      </c>
      <c r="B307" s="9" t="s">
        <v>2552</v>
      </c>
      <c r="C307" s="24" t="s">
        <v>2089</v>
      </c>
      <c r="D307" s="15" t="s">
        <v>2071</v>
      </c>
      <c r="E307" s="9" t="s">
        <v>520</v>
      </c>
      <c r="F307" s="9">
        <v>2008</v>
      </c>
      <c r="G307" s="9" t="s">
        <v>529</v>
      </c>
      <c r="H307" s="9" t="s">
        <v>530</v>
      </c>
      <c r="I307" s="9" t="s">
        <v>515</v>
      </c>
      <c r="J307" s="9" t="s">
        <v>523</v>
      </c>
      <c r="K307" s="9">
        <v>73</v>
      </c>
      <c r="L307" s="9">
        <v>6</v>
      </c>
      <c r="M307" s="9" t="s">
        <v>531</v>
      </c>
      <c r="N307" s="9" t="s">
        <v>525</v>
      </c>
      <c r="O307" s="9" t="s">
        <v>516</v>
      </c>
      <c r="P307" s="9" t="s">
        <v>517</v>
      </c>
      <c r="Q307" s="9" t="s">
        <v>532</v>
      </c>
      <c r="R307" s="9" t="s">
        <v>533</v>
      </c>
      <c r="S307" s="9" t="s">
        <v>518</v>
      </c>
      <c r="T307" s="9" t="s">
        <v>1506</v>
      </c>
    </row>
    <row r="308" spans="1:20" x14ac:dyDescent="0.2">
      <c r="A308" s="9" t="s">
        <v>2306</v>
      </c>
      <c r="B308" s="9" t="s">
        <v>2552</v>
      </c>
      <c r="C308" s="24" t="s">
        <v>2089</v>
      </c>
      <c r="D308" s="15" t="s">
        <v>2071</v>
      </c>
      <c r="E308" s="9" t="s">
        <v>520</v>
      </c>
      <c r="F308" s="9">
        <v>2010</v>
      </c>
      <c r="G308" s="9" t="s">
        <v>776</v>
      </c>
      <c r="H308" s="9" t="s">
        <v>777</v>
      </c>
      <c r="I308" s="9" t="s">
        <v>515</v>
      </c>
      <c r="J308" s="9" t="s">
        <v>717</v>
      </c>
      <c r="K308" s="9">
        <v>408</v>
      </c>
      <c r="L308" s="9">
        <v>7</v>
      </c>
      <c r="M308" s="9" t="s">
        <v>778</v>
      </c>
      <c r="N308" s="9" t="s">
        <v>525</v>
      </c>
      <c r="O308" s="9" t="s">
        <v>516</v>
      </c>
      <c r="P308" s="9" t="s">
        <v>517</v>
      </c>
      <c r="Q308" s="9" t="s">
        <v>779</v>
      </c>
      <c r="R308" s="9" t="s">
        <v>780</v>
      </c>
      <c r="S308" s="9" t="s">
        <v>518</v>
      </c>
      <c r="T308" s="9" t="s">
        <v>781</v>
      </c>
    </row>
    <row r="309" spans="1:20" x14ac:dyDescent="0.2">
      <c r="A309" s="9" t="s">
        <v>2306</v>
      </c>
      <c r="B309" s="9" t="s">
        <v>2552</v>
      </c>
      <c r="C309" s="9" t="s">
        <v>2077</v>
      </c>
      <c r="D309" s="15" t="s">
        <v>2071</v>
      </c>
      <c r="E309" s="9" t="s">
        <v>796</v>
      </c>
      <c r="F309" s="9">
        <v>2011</v>
      </c>
      <c r="G309" s="9" t="s">
        <v>894</v>
      </c>
      <c r="H309" s="9" t="s">
        <v>1128</v>
      </c>
      <c r="I309" s="9" t="s">
        <v>1129</v>
      </c>
      <c r="J309" s="9" t="s">
        <v>859</v>
      </c>
      <c r="K309" s="9">
        <v>222</v>
      </c>
      <c r="L309" s="9">
        <v>1</v>
      </c>
      <c r="M309" s="9" t="s">
        <v>1130</v>
      </c>
      <c r="N309" s="9" t="s">
        <v>898</v>
      </c>
      <c r="O309" s="9" t="s">
        <v>540</v>
      </c>
      <c r="P309" s="9" t="s">
        <v>541</v>
      </c>
      <c r="Q309" s="9" t="s">
        <v>1131</v>
      </c>
      <c r="R309" s="9" t="s">
        <v>1132</v>
      </c>
      <c r="S309" s="9" t="s">
        <v>518</v>
      </c>
      <c r="T309" s="9" t="s">
        <v>1133</v>
      </c>
    </row>
    <row r="310" spans="1:20" x14ac:dyDescent="0.2">
      <c r="A310" s="9" t="s">
        <v>2306</v>
      </c>
      <c r="B310" s="9" t="s">
        <v>2552</v>
      </c>
      <c r="C310" s="9" t="s">
        <v>2304</v>
      </c>
      <c r="D310" s="15" t="s">
        <v>2054</v>
      </c>
      <c r="E310" s="9" t="s">
        <v>520</v>
      </c>
      <c r="F310" s="9">
        <v>2008</v>
      </c>
      <c r="G310" s="9" t="s">
        <v>529</v>
      </c>
      <c r="H310" s="9" t="s">
        <v>530</v>
      </c>
      <c r="I310" s="9" t="s">
        <v>515</v>
      </c>
      <c r="J310" s="9" t="s">
        <v>523</v>
      </c>
      <c r="K310" s="9">
        <v>73</v>
      </c>
      <c r="L310" s="9">
        <v>6</v>
      </c>
      <c r="M310" s="9" t="s">
        <v>531</v>
      </c>
      <c r="N310" s="9" t="s">
        <v>525</v>
      </c>
      <c r="O310" s="9" t="s">
        <v>516</v>
      </c>
      <c r="P310" s="9" t="s">
        <v>517</v>
      </c>
      <c r="Q310" s="9" t="s">
        <v>532</v>
      </c>
      <c r="R310" s="9" t="s">
        <v>533</v>
      </c>
      <c r="S310" s="9" t="s">
        <v>518</v>
      </c>
      <c r="T310" s="9" t="s">
        <v>1513</v>
      </c>
    </row>
    <row r="311" spans="1:20" x14ac:dyDescent="0.2">
      <c r="A311" s="9" t="s">
        <v>2306</v>
      </c>
      <c r="B311" s="9" t="s">
        <v>2552</v>
      </c>
      <c r="C311" s="11" t="s">
        <v>2057</v>
      </c>
      <c r="D311" s="15" t="s">
        <v>2069</v>
      </c>
      <c r="E311" s="9" t="s">
        <v>520</v>
      </c>
      <c r="F311" s="9">
        <v>2009</v>
      </c>
      <c r="G311" s="9" t="s">
        <v>706</v>
      </c>
      <c r="H311" s="9" t="s">
        <v>707</v>
      </c>
      <c r="I311" s="9" t="s">
        <v>708</v>
      </c>
      <c r="J311" s="9" t="s">
        <v>709</v>
      </c>
      <c r="K311" s="9">
        <v>35</v>
      </c>
      <c r="L311" s="9">
        <v>2</v>
      </c>
      <c r="M311" s="9" t="s">
        <v>710</v>
      </c>
      <c r="N311" s="9" t="s">
        <v>525</v>
      </c>
      <c r="O311" s="9" t="s">
        <v>558</v>
      </c>
      <c r="P311" s="9" t="s">
        <v>559</v>
      </c>
      <c r="Q311" s="9" t="s">
        <v>711</v>
      </c>
      <c r="R311" s="9" t="s">
        <v>712</v>
      </c>
      <c r="S311" s="9" t="s">
        <v>518</v>
      </c>
      <c r="T311" s="9" t="s">
        <v>713</v>
      </c>
    </row>
    <row r="312" spans="1:20" x14ac:dyDescent="0.2">
      <c r="A312" s="9" t="s">
        <v>2306</v>
      </c>
      <c r="B312" s="9" t="s">
        <v>2552</v>
      </c>
      <c r="C312" s="11" t="s">
        <v>2057</v>
      </c>
      <c r="D312" s="15" t="s">
        <v>2069</v>
      </c>
      <c r="E312" s="9" t="s">
        <v>796</v>
      </c>
      <c r="F312" s="9">
        <v>2010</v>
      </c>
      <c r="G312" s="9" t="s">
        <v>902</v>
      </c>
      <c r="H312" s="9" t="s">
        <v>903</v>
      </c>
      <c r="I312" s="9" t="s">
        <v>904</v>
      </c>
      <c r="J312" s="9" t="s">
        <v>717</v>
      </c>
      <c r="K312" s="9">
        <v>408</v>
      </c>
      <c r="L312" s="9">
        <v>4</v>
      </c>
      <c r="M312" s="9" t="s">
        <v>905</v>
      </c>
      <c r="N312" s="9" t="s">
        <v>525</v>
      </c>
      <c r="O312" s="9" t="s">
        <v>540</v>
      </c>
      <c r="P312" s="9" t="s">
        <v>541</v>
      </c>
      <c r="Q312" s="9" t="s">
        <v>906</v>
      </c>
      <c r="R312" s="9" t="s">
        <v>907</v>
      </c>
      <c r="S312" s="9" t="s">
        <v>518</v>
      </c>
      <c r="T312" s="9" t="s">
        <v>908</v>
      </c>
    </row>
    <row r="313" spans="1:20" x14ac:dyDescent="0.2">
      <c r="A313" s="9" t="s">
        <v>2306</v>
      </c>
      <c r="B313" s="9" t="s">
        <v>2552</v>
      </c>
      <c r="C313" s="11" t="s">
        <v>2057</v>
      </c>
      <c r="D313" s="15" t="s">
        <v>2069</v>
      </c>
      <c r="E313" s="9" t="s">
        <v>796</v>
      </c>
      <c r="F313" s="9">
        <v>2010</v>
      </c>
      <c r="G313" s="9" t="s">
        <v>934</v>
      </c>
      <c r="H313" s="9" t="s">
        <v>935</v>
      </c>
      <c r="I313" s="9" t="s">
        <v>936</v>
      </c>
      <c r="J313" s="9" t="s">
        <v>688</v>
      </c>
      <c r="K313" s="9">
        <v>44</v>
      </c>
      <c r="L313" s="9">
        <v>12</v>
      </c>
      <c r="M313" s="9" t="s">
        <v>937</v>
      </c>
      <c r="N313" s="9" t="s">
        <v>683</v>
      </c>
      <c r="O313" s="9" t="s">
        <v>684</v>
      </c>
      <c r="P313" s="9" t="s">
        <v>541</v>
      </c>
      <c r="Q313" s="9" t="s">
        <v>938</v>
      </c>
      <c r="R313" s="9" t="s">
        <v>939</v>
      </c>
      <c r="S313" s="9" t="s">
        <v>518</v>
      </c>
      <c r="T313" s="9" t="s">
        <v>940</v>
      </c>
    </row>
    <row r="314" spans="1:20" x14ac:dyDescent="0.2">
      <c r="A314" s="9" t="s">
        <v>2306</v>
      </c>
      <c r="B314" s="9" t="s">
        <v>2552</v>
      </c>
      <c r="C314" s="11" t="s">
        <v>2057</v>
      </c>
      <c r="D314" s="15" t="s">
        <v>2069</v>
      </c>
      <c r="E314" s="9" t="s">
        <v>796</v>
      </c>
      <c r="F314" s="9">
        <v>2012</v>
      </c>
      <c r="G314" s="9" t="s">
        <v>1250</v>
      </c>
      <c r="H314" s="9" t="s">
        <v>1251</v>
      </c>
      <c r="I314" s="9" t="s">
        <v>1252</v>
      </c>
      <c r="J314" s="9" t="s">
        <v>688</v>
      </c>
      <c r="K314" s="9">
        <v>46</v>
      </c>
      <c r="L314" s="9">
        <v>4</v>
      </c>
      <c r="M314" s="9" t="s">
        <v>1253</v>
      </c>
      <c r="N314" s="9" t="s">
        <v>683</v>
      </c>
      <c r="O314" s="9" t="s">
        <v>684</v>
      </c>
      <c r="P314" s="9" t="s">
        <v>541</v>
      </c>
      <c r="Q314" s="9" t="s">
        <v>1254</v>
      </c>
      <c r="R314" s="9" t="s">
        <v>1255</v>
      </c>
      <c r="S314" s="9" t="s">
        <v>518</v>
      </c>
      <c r="T314" s="9" t="s">
        <v>1256</v>
      </c>
    </row>
    <row r="315" spans="1:20" x14ac:dyDescent="0.2">
      <c r="A315" s="9" t="s">
        <v>2306</v>
      </c>
      <c r="B315" s="9" t="s">
        <v>2552</v>
      </c>
      <c r="C315" s="11" t="s">
        <v>2057</v>
      </c>
      <c r="D315" s="15" t="s">
        <v>2069</v>
      </c>
      <c r="E315" s="9" t="s">
        <v>796</v>
      </c>
      <c r="F315" s="9">
        <v>2012</v>
      </c>
      <c r="G315" s="9" t="s">
        <v>1238</v>
      </c>
      <c r="H315" s="9" t="s">
        <v>1239</v>
      </c>
      <c r="I315" s="9" t="s">
        <v>1240</v>
      </c>
      <c r="J315" s="9" t="s">
        <v>581</v>
      </c>
      <c r="K315" s="9">
        <v>40</v>
      </c>
      <c r="L315" s="9" t="s">
        <v>56</v>
      </c>
      <c r="M315" s="9">
        <v>41456</v>
      </c>
      <c r="N315" s="9" t="s">
        <v>525</v>
      </c>
      <c r="O315" s="9" t="s">
        <v>684</v>
      </c>
      <c r="P315" s="9" t="s">
        <v>541</v>
      </c>
      <c r="Q315" s="9" t="s">
        <v>1241</v>
      </c>
      <c r="R315" s="9" t="s">
        <v>1242</v>
      </c>
      <c r="S315" s="9" t="s">
        <v>518</v>
      </c>
      <c r="T315" s="9" t="s">
        <v>1243</v>
      </c>
    </row>
    <row r="316" spans="1:20" x14ac:dyDescent="0.2">
      <c r="A316" s="9" t="s">
        <v>2306</v>
      </c>
      <c r="B316" s="9" t="s">
        <v>2552</v>
      </c>
      <c r="C316" s="11" t="s">
        <v>2057</v>
      </c>
      <c r="D316" s="15" t="s">
        <v>2069</v>
      </c>
      <c r="E316" s="9" t="s">
        <v>520</v>
      </c>
      <c r="F316" s="9">
        <v>2008</v>
      </c>
      <c r="G316" s="9" t="s">
        <v>529</v>
      </c>
      <c r="H316" s="9" t="s">
        <v>530</v>
      </c>
      <c r="I316" s="9" t="s">
        <v>515</v>
      </c>
      <c r="J316" s="9" t="s">
        <v>523</v>
      </c>
      <c r="K316" s="9">
        <v>73</v>
      </c>
      <c r="L316" s="9">
        <v>6</v>
      </c>
      <c r="M316" s="9" t="s">
        <v>531</v>
      </c>
      <c r="N316" s="9" t="s">
        <v>525</v>
      </c>
      <c r="O316" s="9" t="s">
        <v>516</v>
      </c>
      <c r="P316" s="9" t="s">
        <v>517</v>
      </c>
      <c r="Q316" s="9" t="s">
        <v>532</v>
      </c>
      <c r="R316" s="9" t="s">
        <v>533</v>
      </c>
      <c r="S316" s="9" t="s">
        <v>518</v>
      </c>
      <c r="T316" s="9" t="s">
        <v>1503</v>
      </c>
    </row>
    <row r="317" spans="1:20" x14ac:dyDescent="0.2">
      <c r="A317" s="9" t="s">
        <v>2306</v>
      </c>
      <c r="B317" s="9" t="s">
        <v>2552</v>
      </c>
      <c r="C317" s="11" t="s">
        <v>2057</v>
      </c>
      <c r="D317" s="15" t="s">
        <v>2069</v>
      </c>
      <c r="E317" s="9" t="s">
        <v>520</v>
      </c>
      <c r="F317" s="9">
        <v>2010</v>
      </c>
      <c r="G317" s="9" t="s">
        <v>776</v>
      </c>
      <c r="H317" s="9" t="s">
        <v>777</v>
      </c>
      <c r="I317" s="9" t="s">
        <v>515</v>
      </c>
      <c r="J317" s="9" t="s">
        <v>717</v>
      </c>
      <c r="K317" s="9">
        <v>408</v>
      </c>
      <c r="L317" s="9">
        <v>7</v>
      </c>
      <c r="M317" s="9" t="s">
        <v>778</v>
      </c>
      <c r="N317" s="9" t="s">
        <v>525</v>
      </c>
      <c r="O317" s="9" t="s">
        <v>516</v>
      </c>
      <c r="P317" s="9" t="s">
        <v>517</v>
      </c>
      <c r="Q317" s="9" t="s">
        <v>779</v>
      </c>
      <c r="R317" s="9" t="s">
        <v>780</v>
      </c>
      <c r="S317" s="9" t="s">
        <v>518</v>
      </c>
      <c r="T317" s="9" t="s">
        <v>781</v>
      </c>
    </row>
    <row r="318" spans="1:20" x14ac:dyDescent="0.2">
      <c r="A318" s="9" t="s">
        <v>2306</v>
      </c>
      <c r="B318" s="9" t="s">
        <v>2552</v>
      </c>
      <c r="C318" s="11" t="s">
        <v>2057</v>
      </c>
      <c r="D318" s="15" t="s">
        <v>2069</v>
      </c>
      <c r="E318" s="9" t="s">
        <v>796</v>
      </c>
      <c r="F318" s="9">
        <v>2010</v>
      </c>
      <c r="G318" s="9" t="s">
        <v>820</v>
      </c>
      <c r="H318" s="9" t="s">
        <v>821</v>
      </c>
      <c r="I318" s="9" t="s">
        <v>822</v>
      </c>
      <c r="J318" s="9" t="s">
        <v>823</v>
      </c>
      <c r="K318" s="9">
        <v>58</v>
      </c>
      <c r="L318" s="9">
        <v>5</v>
      </c>
      <c r="M318" s="9" t="s">
        <v>824</v>
      </c>
      <c r="N318" s="9" t="s">
        <v>683</v>
      </c>
      <c r="O318" s="9" t="s">
        <v>684</v>
      </c>
      <c r="P318" s="9" t="s">
        <v>541</v>
      </c>
      <c r="Q318" s="9" t="s">
        <v>825</v>
      </c>
      <c r="R318" s="9" t="s">
        <v>826</v>
      </c>
      <c r="S318" s="9" t="s">
        <v>518</v>
      </c>
      <c r="T318" s="9" t="s">
        <v>827</v>
      </c>
    </row>
    <row r="319" spans="1:20" x14ac:dyDescent="0.2">
      <c r="A319" s="9" t="s">
        <v>2306</v>
      </c>
      <c r="B319" s="9" t="s">
        <v>2552</v>
      </c>
      <c r="C319" s="11" t="s">
        <v>2057</v>
      </c>
      <c r="D319" s="15" t="s">
        <v>2069</v>
      </c>
      <c r="E319" s="9" t="s">
        <v>796</v>
      </c>
      <c r="F319" s="9">
        <v>2010</v>
      </c>
      <c r="G319" s="9" t="s">
        <v>894</v>
      </c>
      <c r="H319" s="9" t="s">
        <v>895</v>
      </c>
      <c r="I319" s="9" t="s">
        <v>896</v>
      </c>
      <c r="J319" s="9" t="s">
        <v>859</v>
      </c>
      <c r="K319" s="9">
        <v>209</v>
      </c>
      <c r="L319" s="9">
        <v>1</v>
      </c>
      <c r="M319" s="9" t="s">
        <v>897</v>
      </c>
      <c r="N319" s="9" t="s">
        <v>898</v>
      </c>
      <c r="O319" s="9" t="s">
        <v>540</v>
      </c>
      <c r="P319" s="9" t="s">
        <v>541</v>
      </c>
      <c r="Q319" s="9" t="s">
        <v>899</v>
      </c>
      <c r="R319" s="9" t="s">
        <v>900</v>
      </c>
      <c r="S319" s="9" t="s">
        <v>518</v>
      </c>
      <c r="T319" s="9" t="s">
        <v>901</v>
      </c>
    </row>
    <row r="320" spans="1:20" x14ac:dyDescent="0.2">
      <c r="A320" s="9" t="s">
        <v>2306</v>
      </c>
      <c r="B320" s="9" t="s">
        <v>2552</v>
      </c>
      <c r="C320" s="11" t="s">
        <v>2057</v>
      </c>
      <c r="D320" s="15" t="s">
        <v>2069</v>
      </c>
      <c r="E320" s="9" t="s">
        <v>796</v>
      </c>
      <c r="F320" s="9">
        <v>2010</v>
      </c>
      <c r="G320" s="9" t="s">
        <v>1087</v>
      </c>
      <c r="H320" s="9" t="s">
        <v>1088</v>
      </c>
      <c r="I320" s="9" t="s">
        <v>1089</v>
      </c>
      <c r="J320" s="9" t="s">
        <v>1027</v>
      </c>
      <c r="K320" s="9">
        <v>29</v>
      </c>
      <c r="L320" s="9">
        <v>3</v>
      </c>
      <c r="M320" s="9" t="s">
        <v>1090</v>
      </c>
      <c r="N320" s="9" t="s">
        <v>802</v>
      </c>
      <c r="O320" s="9" t="s">
        <v>684</v>
      </c>
      <c r="P320" s="9" t="s">
        <v>541</v>
      </c>
      <c r="Q320" s="9" t="s">
        <v>1091</v>
      </c>
      <c r="R320" s="9" t="s">
        <v>1092</v>
      </c>
      <c r="S320" s="9" t="s">
        <v>518</v>
      </c>
      <c r="T320" s="9" t="s">
        <v>1093</v>
      </c>
    </row>
    <row r="321" spans="1:20" x14ac:dyDescent="0.2">
      <c r="A321" s="9" t="s">
        <v>2306</v>
      </c>
      <c r="B321" s="9" t="s">
        <v>2552</v>
      </c>
      <c r="C321" s="11" t="s">
        <v>2057</v>
      </c>
      <c r="D321" s="15" t="s">
        <v>2069</v>
      </c>
      <c r="E321" s="9" t="s">
        <v>762</v>
      </c>
      <c r="F321" s="9">
        <v>2011</v>
      </c>
      <c r="G321" s="9" t="s">
        <v>1134</v>
      </c>
      <c r="H321" s="9" t="s">
        <v>1135</v>
      </c>
      <c r="I321" s="9" t="s">
        <v>1136</v>
      </c>
      <c r="J321" s="9" t="s">
        <v>520</v>
      </c>
      <c r="K321" s="9">
        <v>11</v>
      </c>
      <c r="L321" s="9">
        <v>2</v>
      </c>
      <c r="M321" s="9" t="s">
        <v>56</v>
      </c>
      <c r="N321" s="9" t="s">
        <v>1137</v>
      </c>
      <c r="O321" s="9" t="s">
        <v>540</v>
      </c>
      <c r="P321" s="9" t="s">
        <v>541</v>
      </c>
      <c r="Q321" s="9" t="s">
        <v>1138</v>
      </c>
      <c r="R321" s="9" t="s">
        <v>1139</v>
      </c>
      <c r="S321" s="9" t="s">
        <v>768</v>
      </c>
      <c r="T321" s="9" t="s">
        <v>56</v>
      </c>
    </row>
    <row r="322" spans="1:20" x14ac:dyDescent="0.2">
      <c r="A322" s="9" t="s">
        <v>2306</v>
      </c>
      <c r="B322" s="9" t="s">
        <v>2552</v>
      </c>
      <c r="C322" s="11" t="s">
        <v>2057</v>
      </c>
      <c r="D322" s="15" t="s">
        <v>2069</v>
      </c>
      <c r="E322" s="9" t="s">
        <v>520</v>
      </c>
      <c r="F322" s="9">
        <v>2009</v>
      </c>
      <c r="G322" s="9" t="s">
        <v>755</v>
      </c>
      <c r="H322" s="9" t="s">
        <v>756</v>
      </c>
      <c r="I322" s="9" t="s">
        <v>757</v>
      </c>
      <c r="J322" s="9" t="s">
        <v>717</v>
      </c>
      <c r="K322" s="9">
        <v>407</v>
      </c>
      <c r="L322" s="9">
        <v>13</v>
      </c>
      <c r="M322" s="9" t="s">
        <v>758</v>
      </c>
      <c r="N322" s="9" t="s">
        <v>525</v>
      </c>
      <c r="O322" s="9" t="s">
        <v>653</v>
      </c>
      <c r="P322" s="9" t="s">
        <v>584</v>
      </c>
      <c r="Q322" s="9" t="s">
        <v>759</v>
      </c>
      <c r="R322" s="9" t="s">
        <v>760</v>
      </c>
      <c r="S322" s="9" t="s">
        <v>518</v>
      </c>
      <c r="T322" s="9" t="s">
        <v>761</v>
      </c>
    </row>
    <row r="323" spans="1:20" x14ac:dyDescent="0.2">
      <c r="A323" s="9" t="s">
        <v>2306</v>
      </c>
      <c r="B323" s="9" t="s">
        <v>2552</v>
      </c>
      <c r="C323" s="11" t="s">
        <v>2057</v>
      </c>
      <c r="D323" s="15" t="s">
        <v>2069</v>
      </c>
      <c r="E323" s="9" t="s">
        <v>762</v>
      </c>
      <c r="F323" s="9">
        <v>2009</v>
      </c>
      <c r="G323" s="9" t="s">
        <v>514</v>
      </c>
      <c r="H323" s="9" t="s">
        <v>763</v>
      </c>
      <c r="I323" s="9" t="s">
        <v>764</v>
      </c>
      <c r="J323" s="9" t="s">
        <v>762</v>
      </c>
      <c r="K323" s="9" t="s">
        <v>765</v>
      </c>
      <c r="L323" s="9" t="s">
        <v>56</v>
      </c>
      <c r="M323" s="9" t="s">
        <v>56</v>
      </c>
      <c r="N323" s="9" t="s">
        <v>514</v>
      </c>
      <c r="O323" s="9" t="s">
        <v>684</v>
      </c>
      <c r="P323" s="9" t="s">
        <v>541</v>
      </c>
      <c r="Q323" s="9" t="s">
        <v>766</v>
      </c>
      <c r="R323" s="9" t="s">
        <v>767</v>
      </c>
      <c r="S323" s="9" t="s">
        <v>768</v>
      </c>
      <c r="T323" s="9" t="s">
        <v>769</v>
      </c>
    </row>
    <row r="324" spans="1:20" x14ac:dyDescent="0.2">
      <c r="A324" s="9" t="s">
        <v>2306</v>
      </c>
      <c r="B324" s="9" t="s">
        <v>2552</v>
      </c>
      <c r="C324" s="11" t="s">
        <v>2058</v>
      </c>
      <c r="D324" s="15" t="s">
        <v>2069</v>
      </c>
      <c r="E324" s="9" t="s">
        <v>520</v>
      </c>
      <c r="F324" s="9">
        <v>2009</v>
      </c>
      <c r="G324" s="9" t="s">
        <v>706</v>
      </c>
      <c r="H324" s="9" t="s">
        <v>707</v>
      </c>
      <c r="I324" s="9" t="s">
        <v>708</v>
      </c>
      <c r="J324" s="9" t="s">
        <v>709</v>
      </c>
      <c r="K324" s="9">
        <v>35</v>
      </c>
      <c r="L324" s="9">
        <v>2</v>
      </c>
      <c r="M324" s="9" t="s">
        <v>710</v>
      </c>
      <c r="N324" s="9" t="s">
        <v>525</v>
      </c>
      <c r="O324" s="9" t="s">
        <v>558</v>
      </c>
      <c r="P324" s="9" t="s">
        <v>559</v>
      </c>
      <c r="Q324" s="9" t="s">
        <v>711</v>
      </c>
      <c r="R324" s="9" t="s">
        <v>712</v>
      </c>
      <c r="S324" s="9" t="s">
        <v>518</v>
      </c>
      <c r="T324" s="9" t="s">
        <v>713</v>
      </c>
    </row>
    <row r="325" spans="1:20" x14ac:dyDescent="0.2">
      <c r="A325" s="9" t="s">
        <v>2306</v>
      </c>
      <c r="B325" s="9" t="s">
        <v>2552</v>
      </c>
      <c r="C325" s="11" t="s">
        <v>2058</v>
      </c>
      <c r="D325" s="15" t="s">
        <v>2069</v>
      </c>
      <c r="E325" s="9" t="s">
        <v>796</v>
      </c>
      <c r="F325" s="9">
        <v>2010</v>
      </c>
      <c r="G325" s="9" t="s">
        <v>902</v>
      </c>
      <c r="H325" s="9" t="s">
        <v>903</v>
      </c>
      <c r="I325" s="9" t="s">
        <v>904</v>
      </c>
      <c r="J325" s="9" t="s">
        <v>717</v>
      </c>
      <c r="K325" s="9">
        <v>408</v>
      </c>
      <c r="L325" s="9">
        <v>4</v>
      </c>
      <c r="M325" s="9" t="s">
        <v>905</v>
      </c>
      <c r="N325" s="9" t="s">
        <v>525</v>
      </c>
      <c r="O325" s="9" t="s">
        <v>540</v>
      </c>
      <c r="P325" s="9" t="s">
        <v>541</v>
      </c>
      <c r="Q325" s="9" t="s">
        <v>906</v>
      </c>
      <c r="R325" s="9" t="s">
        <v>907</v>
      </c>
      <c r="S325" s="9" t="s">
        <v>518</v>
      </c>
      <c r="T325" s="9" t="s">
        <v>908</v>
      </c>
    </row>
    <row r="326" spans="1:20" x14ac:dyDescent="0.2">
      <c r="A326" s="9" t="s">
        <v>2306</v>
      </c>
      <c r="B326" s="9" t="s">
        <v>2552</v>
      </c>
      <c r="C326" s="11" t="s">
        <v>2058</v>
      </c>
      <c r="D326" s="15" t="s">
        <v>2069</v>
      </c>
      <c r="E326" s="9" t="s">
        <v>796</v>
      </c>
      <c r="F326" s="9">
        <v>2010</v>
      </c>
      <c r="G326" s="9" t="s">
        <v>934</v>
      </c>
      <c r="H326" s="9" t="s">
        <v>935</v>
      </c>
      <c r="I326" s="9" t="s">
        <v>936</v>
      </c>
      <c r="J326" s="9" t="s">
        <v>688</v>
      </c>
      <c r="K326" s="9">
        <v>44</v>
      </c>
      <c r="L326" s="9">
        <v>12</v>
      </c>
      <c r="M326" s="9" t="s">
        <v>937</v>
      </c>
      <c r="N326" s="9" t="s">
        <v>683</v>
      </c>
      <c r="O326" s="9" t="s">
        <v>684</v>
      </c>
      <c r="P326" s="9" t="s">
        <v>541</v>
      </c>
      <c r="Q326" s="9" t="s">
        <v>938</v>
      </c>
      <c r="R326" s="9" t="s">
        <v>939</v>
      </c>
      <c r="S326" s="9" t="s">
        <v>518</v>
      </c>
      <c r="T326" s="9" t="s">
        <v>940</v>
      </c>
    </row>
    <row r="327" spans="1:20" x14ac:dyDescent="0.2">
      <c r="A327" s="9" t="s">
        <v>2306</v>
      </c>
      <c r="B327" s="9" t="s">
        <v>2552</v>
      </c>
      <c r="C327" s="11" t="s">
        <v>2058</v>
      </c>
      <c r="D327" s="15" t="s">
        <v>2069</v>
      </c>
      <c r="E327" s="9" t="s">
        <v>796</v>
      </c>
      <c r="F327" s="9">
        <v>2012</v>
      </c>
      <c r="G327" s="9" t="s">
        <v>1250</v>
      </c>
      <c r="H327" s="9" t="s">
        <v>1251</v>
      </c>
      <c r="I327" s="9" t="s">
        <v>1252</v>
      </c>
      <c r="J327" s="9" t="s">
        <v>688</v>
      </c>
      <c r="K327" s="9">
        <v>46</v>
      </c>
      <c r="L327" s="9">
        <v>4</v>
      </c>
      <c r="M327" s="9" t="s">
        <v>1253</v>
      </c>
      <c r="N327" s="9" t="s">
        <v>683</v>
      </c>
      <c r="O327" s="9" t="s">
        <v>684</v>
      </c>
      <c r="P327" s="9" t="s">
        <v>541</v>
      </c>
      <c r="Q327" s="9" t="s">
        <v>1254</v>
      </c>
      <c r="R327" s="9" t="s">
        <v>1255</v>
      </c>
      <c r="S327" s="9" t="s">
        <v>518</v>
      </c>
      <c r="T327" s="9" t="s">
        <v>1256</v>
      </c>
    </row>
    <row r="328" spans="1:20" x14ac:dyDescent="0.2">
      <c r="A328" s="9" t="s">
        <v>2306</v>
      </c>
      <c r="B328" s="9" t="s">
        <v>2552</v>
      </c>
      <c r="C328" s="11" t="s">
        <v>2058</v>
      </c>
      <c r="D328" s="15" t="s">
        <v>2069</v>
      </c>
      <c r="E328" s="9" t="s">
        <v>796</v>
      </c>
      <c r="F328" s="9">
        <v>2012</v>
      </c>
      <c r="G328" s="9" t="s">
        <v>1238</v>
      </c>
      <c r="H328" s="9" t="s">
        <v>1239</v>
      </c>
      <c r="I328" s="9" t="s">
        <v>1240</v>
      </c>
      <c r="J328" s="9" t="s">
        <v>581</v>
      </c>
      <c r="K328" s="9">
        <v>40</v>
      </c>
      <c r="L328" s="9" t="s">
        <v>56</v>
      </c>
      <c r="M328" s="9">
        <v>41456</v>
      </c>
      <c r="N328" s="9" t="s">
        <v>525</v>
      </c>
      <c r="O328" s="9" t="s">
        <v>684</v>
      </c>
      <c r="P328" s="9" t="s">
        <v>541</v>
      </c>
      <c r="Q328" s="9" t="s">
        <v>1241</v>
      </c>
      <c r="R328" s="9" t="s">
        <v>1242</v>
      </c>
      <c r="S328" s="9" t="s">
        <v>518</v>
      </c>
      <c r="T328" s="9" t="s">
        <v>1243</v>
      </c>
    </row>
    <row r="329" spans="1:20" x14ac:dyDescent="0.2">
      <c r="A329" s="9" t="s">
        <v>2306</v>
      </c>
      <c r="B329" s="9" t="s">
        <v>2552</v>
      </c>
      <c r="C329" s="11" t="s">
        <v>2058</v>
      </c>
      <c r="D329" s="15" t="s">
        <v>2069</v>
      </c>
      <c r="E329" s="9" t="s">
        <v>520</v>
      </c>
      <c r="F329" s="9">
        <v>2008</v>
      </c>
      <c r="G329" s="9" t="s">
        <v>529</v>
      </c>
      <c r="H329" s="9" t="s">
        <v>530</v>
      </c>
      <c r="I329" s="9" t="s">
        <v>515</v>
      </c>
      <c r="J329" s="9" t="s">
        <v>523</v>
      </c>
      <c r="K329" s="9">
        <v>73</v>
      </c>
      <c r="L329" s="9">
        <v>6</v>
      </c>
      <c r="M329" s="9" t="s">
        <v>531</v>
      </c>
      <c r="N329" s="9" t="s">
        <v>525</v>
      </c>
      <c r="O329" s="9" t="s">
        <v>516</v>
      </c>
      <c r="P329" s="9" t="s">
        <v>517</v>
      </c>
      <c r="Q329" s="9" t="s">
        <v>532</v>
      </c>
      <c r="R329" s="9" t="s">
        <v>533</v>
      </c>
      <c r="S329" s="9" t="s">
        <v>518</v>
      </c>
      <c r="T329" s="9" t="s">
        <v>1504</v>
      </c>
    </row>
    <row r="330" spans="1:20" x14ac:dyDescent="0.2">
      <c r="A330" s="9" t="s">
        <v>2306</v>
      </c>
      <c r="B330" s="9" t="s">
        <v>2552</v>
      </c>
      <c r="C330" s="11" t="s">
        <v>2058</v>
      </c>
      <c r="D330" s="15" t="s">
        <v>2069</v>
      </c>
      <c r="E330" s="9" t="s">
        <v>520</v>
      </c>
      <c r="F330" s="9">
        <v>2010</v>
      </c>
      <c r="G330" s="9" t="s">
        <v>776</v>
      </c>
      <c r="H330" s="9" t="s">
        <v>777</v>
      </c>
      <c r="I330" s="9" t="s">
        <v>515</v>
      </c>
      <c r="J330" s="9" t="s">
        <v>717</v>
      </c>
      <c r="K330" s="9">
        <v>408</v>
      </c>
      <c r="L330" s="9">
        <v>7</v>
      </c>
      <c r="M330" s="9" t="s">
        <v>778</v>
      </c>
      <c r="N330" s="9" t="s">
        <v>525</v>
      </c>
      <c r="O330" s="9" t="s">
        <v>516</v>
      </c>
      <c r="P330" s="9" t="s">
        <v>517</v>
      </c>
      <c r="Q330" s="9" t="s">
        <v>779</v>
      </c>
      <c r="R330" s="9" t="s">
        <v>780</v>
      </c>
      <c r="S330" s="9" t="s">
        <v>518</v>
      </c>
      <c r="T330" s="9" t="s">
        <v>781</v>
      </c>
    </row>
    <row r="331" spans="1:20" x14ac:dyDescent="0.2">
      <c r="A331" s="9" t="s">
        <v>2306</v>
      </c>
      <c r="B331" s="9" t="s">
        <v>2552</v>
      </c>
      <c r="C331" s="11" t="s">
        <v>2058</v>
      </c>
      <c r="D331" s="15" t="s">
        <v>2069</v>
      </c>
      <c r="E331" s="9" t="s">
        <v>796</v>
      </c>
      <c r="F331" s="9">
        <v>2010</v>
      </c>
      <c r="G331" s="9" t="s">
        <v>820</v>
      </c>
      <c r="H331" s="9" t="s">
        <v>821</v>
      </c>
      <c r="I331" s="9" t="s">
        <v>822</v>
      </c>
      <c r="J331" s="9" t="s">
        <v>823</v>
      </c>
      <c r="K331" s="9">
        <v>58</v>
      </c>
      <c r="L331" s="9">
        <v>5</v>
      </c>
      <c r="M331" s="9" t="s">
        <v>824</v>
      </c>
      <c r="N331" s="9" t="s">
        <v>683</v>
      </c>
      <c r="O331" s="9" t="s">
        <v>684</v>
      </c>
      <c r="P331" s="9" t="s">
        <v>541</v>
      </c>
      <c r="Q331" s="9" t="s">
        <v>825</v>
      </c>
      <c r="R331" s="9" t="s">
        <v>826</v>
      </c>
      <c r="S331" s="9" t="s">
        <v>518</v>
      </c>
      <c r="T331" s="9" t="s">
        <v>827</v>
      </c>
    </row>
    <row r="332" spans="1:20" x14ac:dyDescent="0.2">
      <c r="A332" s="9" t="s">
        <v>2306</v>
      </c>
      <c r="B332" s="9" t="s">
        <v>2552</v>
      </c>
      <c r="C332" s="11" t="s">
        <v>2058</v>
      </c>
      <c r="D332" s="15" t="s">
        <v>2069</v>
      </c>
      <c r="E332" s="9" t="s">
        <v>796</v>
      </c>
      <c r="F332" s="9">
        <v>2010</v>
      </c>
      <c r="G332" s="9" t="s">
        <v>894</v>
      </c>
      <c r="H332" s="9" t="s">
        <v>895</v>
      </c>
      <c r="I332" s="9" t="s">
        <v>896</v>
      </c>
      <c r="J332" s="9" t="s">
        <v>859</v>
      </c>
      <c r="K332" s="9">
        <v>209</v>
      </c>
      <c r="L332" s="9">
        <v>1</v>
      </c>
      <c r="M332" s="9" t="s">
        <v>897</v>
      </c>
      <c r="N332" s="9" t="s">
        <v>898</v>
      </c>
      <c r="O332" s="9" t="s">
        <v>540</v>
      </c>
      <c r="P332" s="9" t="s">
        <v>541</v>
      </c>
      <c r="Q332" s="9" t="s">
        <v>899</v>
      </c>
      <c r="R332" s="9" t="s">
        <v>900</v>
      </c>
      <c r="S332" s="9" t="s">
        <v>518</v>
      </c>
      <c r="T332" s="9" t="s">
        <v>901</v>
      </c>
    </row>
    <row r="333" spans="1:20" x14ac:dyDescent="0.2">
      <c r="A333" s="9" t="s">
        <v>2306</v>
      </c>
      <c r="B333" s="9" t="s">
        <v>2552</v>
      </c>
      <c r="C333" s="11" t="s">
        <v>2058</v>
      </c>
      <c r="D333" s="15" t="s">
        <v>2069</v>
      </c>
      <c r="E333" s="9" t="s">
        <v>796</v>
      </c>
      <c r="F333" s="9">
        <v>2010</v>
      </c>
      <c r="G333" s="9" t="s">
        <v>1087</v>
      </c>
      <c r="H333" s="9" t="s">
        <v>1088</v>
      </c>
      <c r="I333" s="9" t="s">
        <v>1089</v>
      </c>
      <c r="J333" s="9" t="s">
        <v>1027</v>
      </c>
      <c r="K333" s="9">
        <v>29</v>
      </c>
      <c r="L333" s="9">
        <v>3</v>
      </c>
      <c r="M333" s="9" t="s">
        <v>1090</v>
      </c>
      <c r="N333" s="9" t="s">
        <v>802</v>
      </c>
      <c r="O333" s="9" t="s">
        <v>684</v>
      </c>
      <c r="P333" s="9" t="s">
        <v>541</v>
      </c>
      <c r="Q333" s="9" t="s">
        <v>1091</v>
      </c>
      <c r="R333" s="9" t="s">
        <v>1092</v>
      </c>
      <c r="S333" s="9" t="s">
        <v>518</v>
      </c>
      <c r="T333" s="9" t="s">
        <v>1093</v>
      </c>
    </row>
    <row r="334" spans="1:20" x14ac:dyDescent="0.2">
      <c r="A334" s="9" t="s">
        <v>2306</v>
      </c>
      <c r="B334" s="9" t="s">
        <v>2552</v>
      </c>
      <c r="C334" s="11" t="s">
        <v>2058</v>
      </c>
      <c r="D334" s="15" t="s">
        <v>2069</v>
      </c>
      <c r="E334" s="9" t="s">
        <v>762</v>
      </c>
      <c r="F334" s="9">
        <v>2011</v>
      </c>
      <c r="G334" s="9" t="s">
        <v>1134</v>
      </c>
      <c r="H334" s="9" t="s">
        <v>1135</v>
      </c>
      <c r="I334" s="9" t="s">
        <v>1136</v>
      </c>
      <c r="J334" s="9" t="s">
        <v>520</v>
      </c>
      <c r="K334" s="9">
        <v>11</v>
      </c>
      <c r="L334" s="9">
        <v>2</v>
      </c>
      <c r="M334" s="9" t="s">
        <v>56</v>
      </c>
      <c r="N334" s="9" t="s">
        <v>1137</v>
      </c>
      <c r="O334" s="9" t="s">
        <v>540</v>
      </c>
      <c r="P334" s="9" t="s">
        <v>541</v>
      </c>
      <c r="Q334" s="9" t="s">
        <v>1138</v>
      </c>
      <c r="R334" s="9" t="s">
        <v>1139</v>
      </c>
      <c r="S334" s="9" t="s">
        <v>768</v>
      </c>
      <c r="T334" s="9" t="s">
        <v>56</v>
      </c>
    </row>
    <row r="335" spans="1:20" x14ac:dyDescent="0.2">
      <c r="A335" s="9" t="s">
        <v>2306</v>
      </c>
      <c r="B335" s="9" t="s">
        <v>2552</v>
      </c>
      <c r="C335" s="11" t="s">
        <v>2058</v>
      </c>
      <c r="D335" s="15" t="s">
        <v>2069</v>
      </c>
      <c r="E335" s="9" t="s">
        <v>520</v>
      </c>
      <c r="F335" s="9">
        <v>2009</v>
      </c>
      <c r="G335" s="9" t="s">
        <v>755</v>
      </c>
      <c r="H335" s="9" t="s">
        <v>756</v>
      </c>
      <c r="I335" s="9" t="s">
        <v>757</v>
      </c>
      <c r="J335" s="9" t="s">
        <v>717</v>
      </c>
      <c r="K335" s="9">
        <v>407</v>
      </c>
      <c r="L335" s="9">
        <v>13</v>
      </c>
      <c r="M335" s="9" t="s">
        <v>758</v>
      </c>
      <c r="N335" s="9" t="s">
        <v>525</v>
      </c>
      <c r="O335" s="9" t="s">
        <v>653</v>
      </c>
      <c r="P335" s="9" t="s">
        <v>584</v>
      </c>
      <c r="Q335" s="9" t="s">
        <v>759</v>
      </c>
      <c r="R335" s="9" t="s">
        <v>760</v>
      </c>
      <c r="S335" s="9" t="s">
        <v>518</v>
      </c>
      <c r="T335" s="9" t="s">
        <v>761</v>
      </c>
    </row>
    <row r="336" spans="1:20" x14ac:dyDescent="0.2">
      <c r="A336" s="9" t="s">
        <v>2306</v>
      </c>
      <c r="B336" s="9" t="s">
        <v>2552</v>
      </c>
      <c r="C336" s="24" t="s">
        <v>2105</v>
      </c>
      <c r="D336" s="15" t="s">
        <v>2069</v>
      </c>
      <c r="E336" s="9" t="s">
        <v>520</v>
      </c>
      <c r="F336" s="9">
        <v>2008</v>
      </c>
      <c r="G336" s="9" t="s">
        <v>529</v>
      </c>
      <c r="H336" s="9" t="s">
        <v>530</v>
      </c>
      <c r="I336" s="9" t="s">
        <v>515</v>
      </c>
      <c r="J336" s="9" t="s">
        <v>523</v>
      </c>
      <c r="K336" s="9">
        <v>73</v>
      </c>
      <c r="L336" s="9">
        <v>6</v>
      </c>
      <c r="M336" s="9" t="s">
        <v>531</v>
      </c>
      <c r="N336" s="9" t="s">
        <v>525</v>
      </c>
      <c r="O336" s="9" t="s">
        <v>516</v>
      </c>
      <c r="P336" s="9" t="s">
        <v>517</v>
      </c>
      <c r="Q336" s="9" t="s">
        <v>532</v>
      </c>
      <c r="R336" s="9" t="s">
        <v>533</v>
      </c>
      <c r="S336" s="9" t="s">
        <v>518</v>
      </c>
      <c r="T336" s="9" t="s">
        <v>1502</v>
      </c>
    </row>
    <row r="337" spans="1:20" x14ac:dyDescent="0.2">
      <c r="A337" s="9" t="s">
        <v>2306</v>
      </c>
      <c r="B337" s="9" t="s">
        <v>2552</v>
      </c>
      <c r="C337" s="24" t="s">
        <v>2105</v>
      </c>
      <c r="D337" s="15" t="s">
        <v>2069</v>
      </c>
      <c r="E337" s="9" t="s">
        <v>520</v>
      </c>
      <c r="F337" s="9">
        <v>2010</v>
      </c>
      <c r="G337" s="9" t="s">
        <v>776</v>
      </c>
      <c r="H337" s="9" t="s">
        <v>777</v>
      </c>
      <c r="I337" s="9" t="s">
        <v>515</v>
      </c>
      <c r="J337" s="9" t="s">
        <v>717</v>
      </c>
      <c r="K337" s="9">
        <v>408</v>
      </c>
      <c r="L337" s="9">
        <v>7</v>
      </c>
      <c r="M337" s="9" t="s">
        <v>778</v>
      </c>
      <c r="N337" s="9" t="s">
        <v>525</v>
      </c>
      <c r="O337" s="9" t="s">
        <v>516</v>
      </c>
      <c r="P337" s="9" t="s">
        <v>517</v>
      </c>
      <c r="Q337" s="9" t="s">
        <v>779</v>
      </c>
      <c r="R337" s="9" t="s">
        <v>780</v>
      </c>
      <c r="S337" s="9" t="s">
        <v>518</v>
      </c>
      <c r="T337" s="9" t="s">
        <v>781</v>
      </c>
    </row>
    <row r="338" spans="1:20" x14ac:dyDescent="0.2">
      <c r="A338" s="9" t="s">
        <v>2306</v>
      </c>
      <c r="B338" s="9" t="s">
        <v>2552</v>
      </c>
      <c r="C338" s="9" t="s">
        <v>2076</v>
      </c>
      <c r="D338" s="15" t="s">
        <v>2069</v>
      </c>
      <c r="E338" s="9" t="s">
        <v>796</v>
      </c>
      <c r="F338" s="9">
        <v>2011</v>
      </c>
      <c r="G338" s="9" t="s">
        <v>894</v>
      </c>
      <c r="H338" s="9" t="s">
        <v>1128</v>
      </c>
      <c r="I338" s="9" t="s">
        <v>1129</v>
      </c>
      <c r="J338" s="9" t="s">
        <v>859</v>
      </c>
      <c r="K338" s="9">
        <v>222</v>
      </c>
      <c r="L338" s="9">
        <v>1</v>
      </c>
      <c r="M338" s="9" t="s">
        <v>1130</v>
      </c>
      <c r="N338" s="9" t="s">
        <v>898</v>
      </c>
      <c r="O338" s="9" t="s">
        <v>540</v>
      </c>
      <c r="P338" s="9" t="s">
        <v>541</v>
      </c>
      <c r="Q338" s="9" t="s">
        <v>1131</v>
      </c>
      <c r="R338" s="9" t="s">
        <v>1132</v>
      </c>
      <c r="S338" s="9" t="s">
        <v>518</v>
      </c>
      <c r="T338" s="9" t="s">
        <v>1133</v>
      </c>
    </row>
    <row r="339" spans="1:20" x14ac:dyDescent="0.2">
      <c r="A339" s="9" t="s">
        <v>2306</v>
      </c>
      <c r="B339" s="9" t="s">
        <v>2552</v>
      </c>
      <c r="C339" s="24" t="s">
        <v>2098</v>
      </c>
      <c r="D339" s="15" t="s">
        <v>29</v>
      </c>
      <c r="E339" s="9" t="s">
        <v>520</v>
      </c>
      <c r="F339" s="9">
        <v>2008</v>
      </c>
      <c r="G339" s="9" t="s">
        <v>529</v>
      </c>
      <c r="H339" s="9" t="s">
        <v>530</v>
      </c>
      <c r="I339" s="9" t="s">
        <v>515</v>
      </c>
      <c r="J339" s="9" t="s">
        <v>523</v>
      </c>
      <c r="K339" s="9">
        <v>73</v>
      </c>
      <c r="L339" s="9">
        <v>6</v>
      </c>
      <c r="M339" s="9" t="s">
        <v>531</v>
      </c>
      <c r="N339" s="9" t="s">
        <v>525</v>
      </c>
      <c r="O339" s="9" t="s">
        <v>516</v>
      </c>
      <c r="P339" s="9" t="s">
        <v>517</v>
      </c>
      <c r="Q339" s="9" t="s">
        <v>532</v>
      </c>
      <c r="R339" s="9" t="s">
        <v>533</v>
      </c>
      <c r="S339" s="9" t="s">
        <v>518</v>
      </c>
      <c r="T339" s="9" t="s">
        <v>1501</v>
      </c>
    </row>
    <row r="340" spans="1:20" x14ac:dyDescent="0.2">
      <c r="A340" s="9" t="s">
        <v>2306</v>
      </c>
      <c r="B340" s="9" t="s">
        <v>2552</v>
      </c>
      <c r="C340" s="24" t="s">
        <v>2098</v>
      </c>
      <c r="D340" s="15" t="s">
        <v>29</v>
      </c>
      <c r="E340" s="9" t="s">
        <v>520</v>
      </c>
      <c r="F340" s="9">
        <v>2010</v>
      </c>
      <c r="G340" s="9" t="s">
        <v>776</v>
      </c>
      <c r="H340" s="9" t="s">
        <v>777</v>
      </c>
      <c r="I340" s="9" t="s">
        <v>515</v>
      </c>
      <c r="J340" s="9" t="s">
        <v>717</v>
      </c>
      <c r="K340" s="9">
        <v>408</v>
      </c>
      <c r="L340" s="9">
        <v>7</v>
      </c>
      <c r="M340" s="9" t="s">
        <v>778</v>
      </c>
      <c r="N340" s="9" t="s">
        <v>525</v>
      </c>
      <c r="O340" s="9" t="s">
        <v>516</v>
      </c>
      <c r="P340" s="9" t="s">
        <v>517</v>
      </c>
      <c r="Q340" s="9" t="s">
        <v>779</v>
      </c>
      <c r="R340" s="9" t="s">
        <v>780</v>
      </c>
      <c r="S340" s="9" t="s">
        <v>518</v>
      </c>
      <c r="T340" s="9" t="s">
        <v>781</v>
      </c>
    </row>
    <row r="341" spans="1:20" x14ac:dyDescent="0.2">
      <c r="A341" s="9" t="s">
        <v>2306</v>
      </c>
      <c r="B341" s="9" t="s">
        <v>2552</v>
      </c>
      <c r="C341" s="11" t="s">
        <v>2056</v>
      </c>
      <c r="D341" s="15" t="s">
        <v>29</v>
      </c>
      <c r="E341" s="9" t="s">
        <v>520</v>
      </c>
      <c r="F341" s="9">
        <v>2008</v>
      </c>
      <c r="G341" s="9" t="s">
        <v>588</v>
      </c>
      <c r="H341" s="9" t="s">
        <v>589</v>
      </c>
      <c r="I341" s="9" t="s">
        <v>590</v>
      </c>
      <c r="J341" s="9" t="s">
        <v>591</v>
      </c>
      <c r="K341" s="9">
        <v>226</v>
      </c>
      <c r="L341" s="9" t="s">
        <v>592</v>
      </c>
      <c r="M341" s="9" t="s">
        <v>593</v>
      </c>
      <c r="N341" s="9" t="s">
        <v>525</v>
      </c>
      <c r="O341" s="9" t="s">
        <v>583</v>
      </c>
      <c r="P341" s="9" t="s">
        <v>584</v>
      </c>
      <c r="Q341" s="9" t="s">
        <v>594</v>
      </c>
      <c r="R341" s="9" t="s">
        <v>595</v>
      </c>
      <c r="S341" s="9" t="s">
        <v>518</v>
      </c>
      <c r="T341" s="9" t="s">
        <v>596</v>
      </c>
    </row>
    <row r="342" spans="1:20" x14ac:dyDescent="0.2">
      <c r="A342" s="9" t="s">
        <v>2306</v>
      </c>
      <c r="B342" s="9" t="s">
        <v>2552</v>
      </c>
      <c r="C342" s="11" t="s">
        <v>2056</v>
      </c>
      <c r="D342" s="15" t="s">
        <v>29</v>
      </c>
      <c r="E342" s="9" t="s">
        <v>520</v>
      </c>
      <c r="F342" s="9">
        <v>2009</v>
      </c>
      <c r="G342" s="9" t="s">
        <v>706</v>
      </c>
      <c r="H342" s="9" t="s">
        <v>707</v>
      </c>
      <c r="I342" s="9" t="s">
        <v>708</v>
      </c>
      <c r="J342" s="9" t="s">
        <v>709</v>
      </c>
      <c r="K342" s="9">
        <v>35</v>
      </c>
      <c r="L342" s="9">
        <v>2</v>
      </c>
      <c r="M342" s="9" t="s">
        <v>710</v>
      </c>
      <c r="N342" s="9" t="s">
        <v>525</v>
      </c>
      <c r="O342" s="9" t="s">
        <v>558</v>
      </c>
      <c r="P342" s="9" t="s">
        <v>559</v>
      </c>
      <c r="Q342" s="9" t="s">
        <v>711</v>
      </c>
      <c r="R342" s="9" t="s">
        <v>712</v>
      </c>
      <c r="S342" s="9" t="s">
        <v>518</v>
      </c>
      <c r="T342" s="9" t="s">
        <v>713</v>
      </c>
    </row>
    <row r="343" spans="1:20" x14ac:dyDescent="0.2">
      <c r="A343" s="9" t="s">
        <v>2306</v>
      </c>
      <c r="B343" s="9" t="s">
        <v>2552</v>
      </c>
      <c r="C343" s="11" t="s">
        <v>2056</v>
      </c>
      <c r="D343" s="15" t="s">
        <v>29</v>
      </c>
      <c r="E343" s="9" t="s">
        <v>796</v>
      </c>
      <c r="F343" s="9">
        <v>2010</v>
      </c>
      <c r="G343" s="9" t="s">
        <v>902</v>
      </c>
      <c r="H343" s="9" t="s">
        <v>903</v>
      </c>
      <c r="I343" s="9" t="s">
        <v>904</v>
      </c>
      <c r="J343" s="9" t="s">
        <v>717</v>
      </c>
      <c r="K343" s="9">
        <v>408</v>
      </c>
      <c r="L343" s="9">
        <v>4</v>
      </c>
      <c r="M343" s="9" t="s">
        <v>905</v>
      </c>
      <c r="N343" s="9" t="s">
        <v>525</v>
      </c>
      <c r="O343" s="9" t="s">
        <v>540</v>
      </c>
      <c r="P343" s="9" t="s">
        <v>541</v>
      </c>
      <c r="Q343" s="9" t="s">
        <v>906</v>
      </c>
      <c r="R343" s="9" t="s">
        <v>907</v>
      </c>
      <c r="S343" s="9" t="s">
        <v>518</v>
      </c>
      <c r="T343" s="9" t="s">
        <v>908</v>
      </c>
    </row>
    <row r="344" spans="1:20" x14ac:dyDescent="0.2">
      <c r="A344" s="9" t="s">
        <v>2306</v>
      </c>
      <c r="B344" s="9" t="s">
        <v>2552</v>
      </c>
      <c r="C344" s="11" t="s">
        <v>2056</v>
      </c>
      <c r="D344" s="15" t="s">
        <v>29</v>
      </c>
      <c r="E344" s="9" t="s">
        <v>796</v>
      </c>
      <c r="F344" s="9">
        <v>2010</v>
      </c>
      <c r="G344" s="9" t="s">
        <v>934</v>
      </c>
      <c r="H344" s="9" t="s">
        <v>935</v>
      </c>
      <c r="I344" s="9" t="s">
        <v>936</v>
      </c>
      <c r="J344" s="9" t="s">
        <v>688</v>
      </c>
      <c r="K344" s="9">
        <v>44</v>
      </c>
      <c r="L344" s="9">
        <v>12</v>
      </c>
      <c r="M344" s="9" t="s">
        <v>937</v>
      </c>
      <c r="N344" s="9" t="s">
        <v>683</v>
      </c>
      <c r="O344" s="9" t="s">
        <v>684</v>
      </c>
      <c r="P344" s="9" t="s">
        <v>541</v>
      </c>
      <c r="Q344" s="9" t="s">
        <v>938</v>
      </c>
      <c r="R344" s="9" t="s">
        <v>939</v>
      </c>
      <c r="S344" s="9" t="s">
        <v>518</v>
      </c>
      <c r="T344" s="9" t="s">
        <v>940</v>
      </c>
    </row>
    <row r="345" spans="1:20" x14ac:dyDescent="0.2">
      <c r="A345" s="9" t="s">
        <v>2306</v>
      </c>
      <c r="B345" s="9" t="s">
        <v>2552</v>
      </c>
      <c r="C345" s="11" t="s">
        <v>2056</v>
      </c>
      <c r="D345" s="15" t="s">
        <v>29</v>
      </c>
      <c r="E345" s="9" t="s">
        <v>796</v>
      </c>
      <c r="F345" s="9">
        <v>2012</v>
      </c>
      <c r="G345" s="9" t="s">
        <v>1250</v>
      </c>
      <c r="H345" s="9" t="s">
        <v>1251</v>
      </c>
      <c r="I345" s="9" t="s">
        <v>1252</v>
      </c>
      <c r="J345" s="9" t="s">
        <v>688</v>
      </c>
      <c r="K345" s="9">
        <v>46</v>
      </c>
      <c r="L345" s="9">
        <v>4</v>
      </c>
      <c r="M345" s="9" t="s">
        <v>1253</v>
      </c>
      <c r="N345" s="9" t="s">
        <v>683</v>
      </c>
      <c r="O345" s="9" t="s">
        <v>684</v>
      </c>
      <c r="P345" s="9" t="s">
        <v>541</v>
      </c>
      <c r="Q345" s="9" t="s">
        <v>1254</v>
      </c>
      <c r="R345" s="9" t="s">
        <v>1255</v>
      </c>
      <c r="S345" s="9" t="s">
        <v>518</v>
      </c>
      <c r="T345" s="9" t="s">
        <v>1256</v>
      </c>
    </row>
    <row r="346" spans="1:20" x14ac:dyDescent="0.2">
      <c r="A346" s="9" t="s">
        <v>2306</v>
      </c>
      <c r="B346" s="9" t="s">
        <v>2552</v>
      </c>
      <c r="C346" s="11" t="s">
        <v>2056</v>
      </c>
      <c r="D346" s="15" t="s">
        <v>29</v>
      </c>
      <c r="E346" s="9" t="s">
        <v>796</v>
      </c>
      <c r="F346" s="9">
        <v>2012</v>
      </c>
      <c r="G346" s="9" t="s">
        <v>1238</v>
      </c>
      <c r="H346" s="9" t="s">
        <v>1239</v>
      </c>
      <c r="I346" s="9" t="s">
        <v>1240</v>
      </c>
      <c r="J346" s="9" t="s">
        <v>581</v>
      </c>
      <c r="K346" s="9">
        <v>40</v>
      </c>
      <c r="L346" s="9" t="s">
        <v>56</v>
      </c>
      <c r="M346" s="9">
        <v>41456</v>
      </c>
      <c r="N346" s="9" t="s">
        <v>525</v>
      </c>
      <c r="O346" s="9" t="s">
        <v>684</v>
      </c>
      <c r="P346" s="9" t="s">
        <v>541</v>
      </c>
      <c r="Q346" s="9" t="s">
        <v>1241</v>
      </c>
      <c r="R346" s="9" t="s">
        <v>1242</v>
      </c>
      <c r="S346" s="9" t="s">
        <v>518</v>
      </c>
      <c r="T346" s="9" t="s">
        <v>1243</v>
      </c>
    </row>
    <row r="347" spans="1:20" x14ac:dyDescent="0.2">
      <c r="A347" s="9" t="s">
        <v>2306</v>
      </c>
      <c r="B347" s="9" t="s">
        <v>2552</v>
      </c>
      <c r="C347" s="11" t="s">
        <v>2056</v>
      </c>
      <c r="D347" s="15" t="s">
        <v>29</v>
      </c>
      <c r="E347" s="9" t="s">
        <v>520</v>
      </c>
      <c r="F347" s="9">
        <v>2008</v>
      </c>
      <c r="G347" s="9" t="s">
        <v>529</v>
      </c>
      <c r="H347" s="9" t="s">
        <v>530</v>
      </c>
      <c r="I347" s="9" t="s">
        <v>515</v>
      </c>
      <c r="J347" s="9" t="s">
        <v>523</v>
      </c>
      <c r="K347" s="9">
        <v>73</v>
      </c>
      <c r="L347" s="9">
        <v>6</v>
      </c>
      <c r="M347" s="9" t="s">
        <v>531</v>
      </c>
      <c r="N347" s="9" t="s">
        <v>525</v>
      </c>
      <c r="O347" s="9" t="s">
        <v>516</v>
      </c>
      <c r="P347" s="9" t="s">
        <v>517</v>
      </c>
      <c r="Q347" s="9" t="s">
        <v>532</v>
      </c>
      <c r="R347" s="9" t="s">
        <v>533</v>
      </c>
      <c r="S347" s="9" t="s">
        <v>518</v>
      </c>
      <c r="T347" s="9" t="s">
        <v>1498</v>
      </c>
    </row>
    <row r="348" spans="1:20" x14ac:dyDescent="0.2">
      <c r="A348" s="9" t="s">
        <v>2306</v>
      </c>
      <c r="B348" s="9" t="s">
        <v>2552</v>
      </c>
      <c r="C348" s="11" t="s">
        <v>2056</v>
      </c>
      <c r="D348" s="15" t="s">
        <v>29</v>
      </c>
      <c r="E348" s="9" t="s">
        <v>520</v>
      </c>
      <c r="F348" s="9">
        <v>2010</v>
      </c>
      <c r="G348" s="9" t="s">
        <v>776</v>
      </c>
      <c r="H348" s="9" t="s">
        <v>777</v>
      </c>
      <c r="I348" s="9" t="s">
        <v>515</v>
      </c>
      <c r="J348" s="9" t="s">
        <v>717</v>
      </c>
      <c r="K348" s="9">
        <v>408</v>
      </c>
      <c r="L348" s="9">
        <v>7</v>
      </c>
      <c r="M348" s="9" t="s">
        <v>778</v>
      </c>
      <c r="N348" s="9" t="s">
        <v>525</v>
      </c>
      <c r="O348" s="9" t="s">
        <v>516</v>
      </c>
      <c r="P348" s="9" t="s">
        <v>517</v>
      </c>
      <c r="Q348" s="9" t="s">
        <v>779</v>
      </c>
      <c r="R348" s="9" t="s">
        <v>780</v>
      </c>
      <c r="S348" s="9" t="s">
        <v>518</v>
      </c>
      <c r="T348" s="9" t="s">
        <v>781</v>
      </c>
    </row>
    <row r="349" spans="1:20" x14ac:dyDescent="0.2">
      <c r="A349" s="9" t="s">
        <v>2306</v>
      </c>
      <c r="B349" s="9" t="s">
        <v>2552</v>
      </c>
      <c r="C349" s="11" t="s">
        <v>2056</v>
      </c>
      <c r="D349" s="15" t="s">
        <v>29</v>
      </c>
      <c r="E349" s="9" t="s">
        <v>796</v>
      </c>
      <c r="F349" s="9">
        <v>2010</v>
      </c>
      <c r="G349" s="9" t="s">
        <v>820</v>
      </c>
      <c r="H349" s="9" t="s">
        <v>821</v>
      </c>
      <c r="I349" s="9" t="s">
        <v>822</v>
      </c>
      <c r="J349" s="9" t="s">
        <v>823</v>
      </c>
      <c r="K349" s="9">
        <v>58</v>
      </c>
      <c r="L349" s="9">
        <v>5</v>
      </c>
      <c r="M349" s="9" t="s">
        <v>824</v>
      </c>
      <c r="N349" s="9" t="s">
        <v>683</v>
      </c>
      <c r="O349" s="9" t="s">
        <v>684</v>
      </c>
      <c r="P349" s="9" t="s">
        <v>541</v>
      </c>
      <c r="Q349" s="9" t="s">
        <v>825</v>
      </c>
      <c r="R349" s="9" t="s">
        <v>826</v>
      </c>
      <c r="S349" s="9" t="s">
        <v>518</v>
      </c>
      <c r="T349" s="9" t="s">
        <v>827</v>
      </c>
    </row>
    <row r="350" spans="1:20" x14ac:dyDescent="0.2">
      <c r="A350" s="9" t="s">
        <v>2306</v>
      </c>
      <c r="B350" s="9" t="s">
        <v>2552</v>
      </c>
      <c r="C350" s="11" t="s">
        <v>2056</v>
      </c>
      <c r="D350" s="15" t="s">
        <v>29</v>
      </c>
      <c r="E350" s="9" t="s">
        <v>796</v>
      </c>
      <c r="F350" s="9">
        <v>2010</v>
      </c>
      <c r="G350" s="9" t="s">
        <v>894</v>
      </c>
      <c r="H350" s="9" t="s">
        <v>895</v>
      </c>
      <c r="I350" s="9" t="s">
        <v>896</v>
      </c>
      <c r="J350" s="9" t="s">
        <v>859</v>
      </c>
      <c r="K350" s="9">
        <v>209</v>
      </c>
      <c r="L350" s="9">
        <v>1</v>
      </c>
      <c r="M350" s="9" t="s">
        <v>897</v>
      </c>
      <c r="N350" s="9" t="s">
        <v>898</v>
      </c>
      <c r="O350" s="9" t="s">
        <v>540</v>
      </c>
      <c r="P350" s="9" t="s">
        <v>541</v>
      </c>
      <c r="Q350" s="9" t="s">
        <v>899</v>
      </c>
      <c r="R350" s="9" t="s">
        <v>900</v>
      </c>
      <c r="S350" s="9" t="s">
        <v>518</v>
      </c>
      <c r="T350" s="9" t="s">
        <v>901</v>
      </c>
    </row>
    <row r="351" spans="1:20" x14ac:dyDescent="0.2">
      <c r="A351" s="9" t="s">
        <v>2306</v>
      </c>
      <c r="B351" s="9" t="s">
        <v>2552</v>
      </c>
      <c r="C351" s="11" t="s">
        <v>2056</v>
      </c>
      <c r="D351" s="15" t="s">
        <v>29</v>
      </c>
      <c r="E351" s="9" t="s">
        <v>796</v>
      </c>
      <c r="F351" s="9">
        <v>2010</v>
      </c>
      <c r="G351" s="9" t="s">
        <v>1087</v>
      </c>
      <c r="H351" s="9" t="s">
        <v>1088</v>
      </c>
      <c r="I351" s="9" t="s">
        <v>1089</v>
      </c>
      <c r="J351" s="9" t="s">
        <v>1027</v>
      </c>
      <c r="K351" s="9">
        <v>29</v>
      </c>
      <c r="L351" s="9">
        <v>3</v>
      </c>
      <c r="M351" s="9" t="s">
        <v>1090</v>
      </c>
      <c r="N351" s="9" t="s">
        <v>802</v>
      </c>
      <c r="O351" s="9" t="s">
        <v>684</v>
      </c>
      <c r="P351" s="9" t="s">
        <v>541</v>
      </c>
      <c r="Q351" s="9" t="s">
        <v>1091</v>
      </c>
      <c r="R351" s="9" t="s">
        <v>1092</v>
      </c>
      <c r="S351" s="9" t="s">
        <v>518</v>
      </c>
      <c r="T351" s="9" t="s">
        <v>1093</v>
      </c>
    </row>
    <row r="352" spans="1:20" x14ac:dyDescent="0.2">
      <c r="A352" s="9" t="s">
        <v>2306</v>
      </c>
      <c r="B352" s="9" t="s">
        <v>2552</v>
      </c>
      <c r="C352" s="11" t="s">
        <v>2056</v>
      </c>
      <c r="D352" s="15" t="s">
        <v>29</v>
      </c>
      <c r="E352" s="9" t="s">
        <v>762</v>
      </c>
      <c r="F352" s="9">
        <v>2011</v>
      </c>
      <c r="G352" s="9" t="s">
        <v>1134</v>
      </c>
      <c r="H352" s="9" t="s">
        <v>1135</v>
      </c>
      <c r="I352" s="9" t="s">
        <v>1136</v>
      </c>
      <c r="J352" s="9" t="s">
        <v>520</v>
      </c>
      <c r="K352" s="9">
        <v>11</v>
      </c>
      <c r="L352" s="9">
        <v>2</v>
      </c>
      <c r="M352" s="9" t="s">
        <v>56</v>
      </c>
      <c r="N352" s="9" t="s">
        <v>1137</v>
      </c>
      <c r="O352" s="9" t="s">
        <v>540</v>
      </c>
      <c r="P352" s="9" t="s">
        <v>541</v>
      </c>
      <c r="Q352" s="9" t="s">
        <v>1138</v>
      </c>
      <c r="R352" s="9" t="s">
        <v>1139</v>
      </c>
      <c r="S352" s="9" t="s">
        <v>768</v>
      </c>
      <c r="T352" s="9" t="s">
        <v>56</v>
      </c>
    </row>
    <row r="353" spans="1:20" x14ac:dyDescent="0.2">
      <c r="A353" s="9" t="s">
        <v>2306</v>
      </c>
      <c r="B353" s="9" t="s">
        <v>2552</v>
      </c>
      <c r="C353" s="11" t="s">
        <v>2056</v>
      </c>
      <c r="D353" s="15" t="s">
        <v>29</v>
      </c>
      <c r="E353" s="9" t="s">
        <v>762</v>
      </c>
      <c r="F353" s="9">
        <v>2009</v>
      </c>
      <c r="G353" s="9" t="s">
        <v>514</v>
      </c>
      <c r="H353" s="9" t="s">
        <v>763</v>
      </c>
      <c r="I353" s="9" t="s">
        <v>764</v>
      </c>
      <c r="J353" s="9" t="s">
        <v>762</v>
      </c>
      <c r="K353" s="9" t="s">
        <v>765</v>
      </c>
      <c r="L353" s="9" t="s">
        <v>56</v>
      </c>
      <c r="M353" s="9" t="s">
        <v>56</v>
      </c>
      <c r="N353" s="9" t="s">
        <v>514</v>
      </c>
      <c r="O353" s="9" t="s">
        <v>684</v>
      </c>
      <c r="P353" s="9" t="s">
        <v>541</v>
      </c>
      <c r="Q353" s="9" t="s">
        <v>766</v>
      </c>
      <c r="R353" s="9" t="s">
        <v>767</v>
      </c>
      <c r="S353" s="9" t="s">
        <v>768</v>
      </c>
      <c r="T353" s="9" t="s">
        <v>769</v>
      </c>
    </row>
    <row r="354" spans="1:20" x14ac:dyDescent="0.2">
      <c r="A354" s="9" t="s">
        <v>2306</v>
      </c>
      <c r="B354" s="9" t="s">
        <v>2552</v>
      </c>
      <c r="C354" s="11" t="s">
        <v>2056</v>
      </c>
      <c r="D354" s="15" t="s">
        <v>29</v>
      </c>
      <c r="E354" s="9" t="s">
        <v>520</v>
      </c>
      <c r="F354" s="9">
        <v>2009</v>
      </c>
      <c r="G354" s="9" t="s">
        <v>755</v>
      </c>
      <c r="H354" s="9" t="s">
        <v>756</v>
      </c>
      <c r="I354" s="9" t="s">
        <v>757</v>
      </c>
      <c r="J354" s="9" t="s">
        <v>717</v>
      </c>
      <c r="K354" s="9">
        <v>407</v>
      </c>
      <c r="L354" s="9">
        <v>13</v>
      </c>
      <c r="M354" s="9" t="s">
        <v>758</v>
      </c>
      <c r="N354" s="9" t="s">
        <v>525</v>
      </c>
      <c r="O354" s="9" t="s">
        <v>653</v>
      </c>
      <c r="P354" s="9" t="s">
        <v>584</v>
      </c>
      <c r="Q354" s="9" t="s">
        <v>759</v>
      </c>
      <c r="R354" s="9" t="s">
        <v>760</v>
      </c>
      <c r="S354" s="9" t="s">
        <v>518</v>
      </c>
      <c r="T354" s="9" t="s">
        <v>761</v>
      </c>
    </row>
    <row r="355" spans="1:20" x14ac:dyDescent="0.2">
      <c r="A355" s="9" t="s">
        <v>2306</v>
      </c>
      <c r="B355" s="9" t="s">
        <v>2552</v>
      </c>
      <c r="C355" s="11" t="s">
        <v>2085</v>
      </c>
      <c r="D355" s="15" t="s">
        <v>29</v>
      </c>
      <c r="E355" s="9" t="s">
        <v>520</v>
      </c>
      <c r="F355" s="9">
        <v>2009</v>
      </c>
      <c r="G355" s="9" t="s">
        <v>706</v>
      </c>
      <c r="H355" s="9" t="s">
        <v>707</v>
      </c>
      <c r="I355" s="9" t="s">
        <v>708</v>
      </c>
      <c r="J355" s="9" t="s">
        <v>709</v>
      </c>
      <c r="K355" s="9">
        <v>35</v>
      </c>
      <c r="L355" s="9">
        <v>2</v>
      </c>
      <c r="M355" s="9" t="s">
        <v>710</v>
      </c>
      <c r="N355" s="9" t="s">
        <v>525</v>
      </c>
      <c r="O355" s="9" t="s">
        <v>558</v>
      </c>
      <c r="P355" s="9" t="s">
        <v>559</v>
      </c>
      <c r="Q355" s="9" t="s">
        <v>711</v>
      </c>
      <c r="R355" s="9" t="s">
        <v>712</v>
      </c>
      <c r="S355" s="9" t="s">
        <v>518</v>
      </c>
      <c r="T355" s="9" t="s">
        <v>713</v>
      </c>
    </row>
    <row r="356" spans="1:20" x14ac:dyDescent="0.2">
      <c r="A356" s="9" t="s">
        <v>2306</v>
      </c>
      <c r="B356" s="9" t="s">
        <v>2552</v>
      </c>
      <c r="C356" s="11" t="s">
        <v>2085</v>
      </c>
      <c r="D356" s="15" t="s">
        <v>29</v>
      </c>
      <c r="E356" s="9" t="s">
        <v>796</v>
      </c>
      <c r="F356" s="9">
        <v>2010</v>
      </c>
      <c r="G356" s="9" t="s">
        <v>902</v>
      </c>
      <c r="H356" s="9" t="s">
        <v>903</v>
      </c>
      <c r="I356" s="9" t="s">
        <v>904</v>
      </c>
      <c r="J356" s="9" t="s">
        <v>717</v>
      </c>
      <c r="K356" s="9">
        <v>408</v>
      </c>
      <c r="L356" s="9">
        <v>4</v>
      </c>
      <c r="M356" s="9" t="s">
        <v>905</v>
      </c>
      <c r="N356" s="9" t="s">
        <v>525</v>
      </c>
      <c r="O356" s="9" t="s">
        <v>540</v>
      </c>
      <c r="P356" s="9" t="s">
        <v>541</v>
      </c>
      <c r="Q356" s="9" t="s">
        <v>906</v>
      </c>
      <c r="R356" s="9" t="s">
        <v>907</v>
      </c>
      <c r="S356" s="9" t="s">
        <v>518</v>
      </c>
      <c r="T356" s="9" t="s">
        <v>908</v>
      </c>
    </row>
    <row r="357" spans="1:20" x14ac:dyDescent="0.2">
      <c r="A357" s="9" t="s">
        <v>2306</v>
      </c>
      <c r="B357" s="9" t="s">
        <v>2552</v>
      </c>
      <c r="C357" s="11" t="s">
        <v>2085</v>
      </c>
      <c r="D357" s="15" t="s">
        <v>29</v>
      </c>
      <c r="E357" s="9" t="s">
        <v>796</v>
      </c>
      <c r="F357" s="9">
        <v>2010</v>
      </c>
      <c r="G357" s="9" t="s">
        <v>934</v>
      </c>
      <c r="H357" s="9" t="s">
        <v>935</v>
      </c>
      <c r="I357" s="9" t="s">
        <v>936</v>
      </c>
      <c r="J357" s="9" t="s">
        <v>688</v>
      </c>
      <c r="K357" s="9">
        <v>44</v>
      </c>
      <c r="L357" s="9">
        <v>12</v>
      </c>
      <c r="M357" s="9" t="s">
        <v>937</v>
      </c>
      <c r="N357" s="9" t="s">
        <v>683</v>
      </c>
      <c r="O357" s="9" t="s">
        <v>684</v>
      </c>
      <c r="P357" s="9" t="s">
        <v>541</v>
      </c>
      <c r="Q357" s="9" t="s">
        <v>938</v>
      </c>
      <c r="R357" s="9" t="s">
        <v>939</v>
      </c>
      <c r="S357" s="9" t="s">
        <v>518</v>
      </c>
      <c r="T357" s="9" t="s">
        <v>940</v>
      </c>
    </row>
    <row r="358" spans="1:20" x14ac:dyDescent="0.2">
      <c r="A358" s="9" t="s">
        <v>2306</v>
      </c>
      <c r="B358" s="9" t="s">
        <v>2552</v>
      </c>
      <c r="C358" s="11" t="s">
        <v>2085</v>
      </c>
      <c r="D358" s="15" t="s">
        <v>29</v>
      </c>
      <c r="E358" s="9" t="s">
        <v>796</v>
      </c>
      <c r="F358" s="9">
        <v>2012</v>
      </c>
      <c r="G358" s="9" t="s">
        <v>1250</v>
      </c>
      <c r="H358" s="9" t="s">
        <v>1251</v>
      </c>
      <c r="I358" s="9" t="s">
        <v>1252</v>
      </c>
      <c r="J358" s="9" t="s">
        <v>688</v>
      </c>
      <c r="K358" s="9">
        <v>46</v>
      </c>
      <c r="L358" s="9">
        <v>4</v>
      </c>
      <c r="M358" s="9" t="s">
        <v>1253</v>
      </c>
      <c r="N358" s="9" t="s">
        <v>683</v>
      </c>
      <c r="O358" s="9" t="s">
        <v>684</v>
      </c>
      <c r="P358" s="9" t="s">
        <v>541</v>
      </c>
      <c r="Q358" s="9" t="s">
        <v>1254</v>
      </c>
      <c r="R358" s="9" t="s">
        <v>1255</v>
      </c>
      <c r="S358" s="9" t="s">
        <v>518</v>
      </c>
      <c r="T358" s="9" t="s">
        <v>1256</v>
      </c>
    </row>
    <row r="359" spans="1:20" x14ac:dyDescent="0.2">
      <c r="A359" s="9" t="s">
        <v>2306</v>
      </c>
      <c r="B359" s="9" t="s">
        <v>2552</v>
      </c>
      <c r="C359" s="11" t="s">
        <v>2085</v>
      </c>
      <c r="D359" s="15" t="s">
        <v>29</v>
      </c>
      <c r="E359" s="9" t="s">
        <v>796</v>
      </c>
      <c r="F359" s="9">
        <v>2012</v>
      </c>
      <c r="G359" s="9" t="s">
        <v>1238</v>
      </c>
      <c r="H359" s="9" t="s">
        <v>1239</v>
      </c>
      <c r="I359" s="9" t="s">
        <v>1240</v>
      </c>
      <c r="J359" s="9" t="s">
        <v>581</v>
      </c>
      <c r="K359" s="9">
        <v>40</v>
      </c>
      <c r="L359" s="9" t="s">
        <v>56</v>
      </c>
      <c r="M359" s="9">
        <v>41456</v>
      </c>
      <c r="N359" s="9" t="s">
        <v>525</v>
      </c>
      <c r="O359" s="9" t="s">
        <v>684</v>
      </c>
      <c r="P359" s="9" t="s">
        <v>541</v>
      </c>
      <c r="Q359" s="9" t="s">
        <v>1241</v>
      </c>
      <c r="R359" s="9" t="s">
        <v>1242</v>
      </c>
      <c r="S359" s="9" t="s">
        <v>518</v>
      </c>
      <c r="T359" s="9" t="s">
        <v>1243</v>
      </c>
    </row>
    <row r="360" spans="1:20" x14ac:dyDescent="0.2">
      <c r="A360" s="9" t="s">
        <v>2306</v>
      </c>
      <c r="B360" s="9" t="s">
        <v>2552</v>
      </c>
      <c r="C360" s="11" t="s">
        <v>2085</v>
      </c>
      <c r="D360" s="15" t="s">
        <v>29</v>
      </c>
      <c r="E360" s="9" t="s">
        <v>520</v>
      </c>
      <c r="F360" s="9">
        <v>2008</v>
      </c>
      <c r="G360" s="9" t="s">
        <v>529</v>
      </c>
      <c r="H360" s="9" t="s">
        <v>530</v>
      </c>
      <c r="I360" s="9" t="s">
        <v>515</v>
      </c>
      <c r="J360" s="9" t="s">
        <v>523</v>
      </c>
      <c r="K360" s="9">
        <v>73</v>
      </c>
      <c r="L360" s="9">
        <v>6</v>
      </c>
      <c r="M360" s="9" t="s">
        <v>531</v>
      </c>
      <c r="N360" s="9" t="s">
        <v>525</v>
      </c>
      <c r="O360" s="9" t="s">
        <v>516</v>
      </c>
      <c r="P360" s="9" t="s">
        <v>517</v>
      </c>
      <c r="Q360" s="9" t="s">
        <v>532</v>
      </c>
      <c r="R360" s="9" t="s">
        <v>533</v>
      </c>
      <c r="S360" s="9" t="s">
        <v>518</v>
      </c>
      <c r="T360" s="9" t="s">
        <v>1499</v>
      </c>
    </row>
    <row r="361" spans="1:20" x14ac:dyDescent="0.2">
      <c r="A361" s="9" t="s">
        <v>2306</v>
      </c>
      <c r="B361" s="9" t="s">
        <v>2552</v>
      </c>
      <c r="C361" s="11" t="s">
        <v>2085</v>
      </c>
      <c r="D361" s="15" t="s">
        <v>29</v>
      </c>
      <c r="E361" s="9" t="s">
        <v>520</v>
      </c>
      <c r="F361" s="9">
        <v>2010</v>
      </c>
      <c r="G361" s="9" t="s">
        <v>776</v>
      </c>
      <c r="H361" s="9" t="s">
        <v>777</v>
      </c>
      <c r="I361" s="9" t="s">
        <v>515</v>
      </c>
      <c r="J361" s="9" t="s">
        <v>717</v>
      </c>
      <c r="K361" s="9">
        <v>408</v>
      </c>
      <c r="L361" s="9">
        <v>7</v>
      </c>
      <c r="M361" s="9" t="s">
        <v>778</v>
      </c>
      <c r="N361" s="9" t="s">
        <v>525</v>
      </c>
      <c r="O361" s="9" t="s">
        <v>516</v>
      </c>
      <c r="P361" s="9" t="s">
        <v>517</v>
      </c>
      <c r="Q361" s="9" t="s">
        <v>779</v>
      </c>
      <c r="R361" s="9" t="s">
        <v>780</v>
      </c>
      <c r="S361" s="9" t="s">
        <v>518</v>
      </c>
      <c r="T361" s="9" t="s">
        <v>781</v>
      </c>
    </row>
    <row r="362" spans="1:20" x14ac:dyDescent="0.2">
      <c r="A362" s="9" t="s">
        <v>2306</v>
      </c>
      <c r="B362" s="9" t="s">
        <v>2552</v>
      </c>
      <c r="C362" s="11" t="s">
        <v>2085</v>
      </c>
      <c r="D362" s="15" t="s">
        <v>29</v>
      </c>
      <c r="E362" s="9" t="s">
        <v>796</v>
      </c>
      <c r="F362" s="9">
        <v>2010</v>
      </c>
      <c r="G362" s="9" t="s">
        <v>820</v>
      </c>
      <c r="H362" s="9" t="s">
        <v>821</v>
      </c>
      <c r="I362" s="9" t="s">
        <v>822</v>
      </c>
      <c r="J362" s="9" t="s">
        <v>823</v>
      </c>
      <c r="K362" s="9">
        <v>58</v>
      </c>
      <c r="L362" s="9">
        <v>5</v>
      </c>
      <c r="M362" s="9" t="s">
        <v>824</v>
      </c>
      <c r="N362" s="9" t="s">
        <v>683</v>
      </c>
      <c r="O362" s="9" t="s">
        <v>684</v>
      </c>
      <c r="P362" s="9" t="s">
        <v>541</v>
      </c>
      <c r="Q362" s="9" t="s">
        <v>825</v>
      </c>
      <c r="R362" s="9" t="s">
        <v>826</v>
      </c>
      <c r="S362" s="9" t="s">
        <v>518</v>
      </c>
      <c r="T362" s="9" t="s">
        <v>827</v>
      </c>
    </row>
    <row r="363" spans="1:20" x14ac:dyDescent="0.2">
      <c r="A363" s="9" t="s">
        <v>2306</v>
      </c>
      <c r="B363" s="9" t="s">
        <v>2552</v>
      </c>
      <c r="C363" s="11" t="s">
        <v>2085</v>
      </c>
      <c r="D363" s="15" t="s">
        <v>29</v>
      </c>
      <c r="E363" s="9" t="s">
        <v>796</v>
      </c>
      <c r="F363" s="9">
        <v>2010</v>
      </c>
      <c r="G363" s="9" t="s">
        <v>894</v>
      </c>
      <c r="H363" s="9" t="s">
        <v>895</v>
      </c>
      <c r="I363" s="9" t="s">
        <v>896</v>
      </c>
      <c r="J363" s="9" t="s">
        <v>859</v>
      </c>
      <c r="K363" s="9">
        <v>209</v>
      </c>
      <c r="L363" s="9">
        <v>1</v>
      </c>
      <c r="M363" s="9" t="s">
        <v>897</v>
      </c>
      <c r="N363" s="9" t="s">
        <v>898</v>
      </c>
      <c r="O363" s="9" t="s">
        <v>540</v>
      </c>
      <c r="P363" s="9" t="s">
        <v>541</v>
      </c>
      <c r="Q363" s="9" t="s">
        <v>899</v>
      </c>
      <c r="R363" s="9" t="s">
        <v>900</v>
      </c>
      <c r="S363" s="9" t="s">
        <v>518</v>
      </c>
      <c r="T363" s="9" t="s">
        <v>901</v>
      </c>
    </row>
    <row r="364" spans="1:20" x14ac:dyDescent="0.2">
      <c r="A364" s="9" t="s">
        <v>2306</v>
      </c>
      <c r="B364" s="9" t="s">
        <v>2552</v>
      </c>
      <c r="C364" s="11" t="s">
        <v>2085</v>
      </c>
      <c r="D364" s="15" t="s">
        <v>29</v>
      </c>
      <c r="E364" s="9" t="s">
        <v>796</v>
      </c>
      <c r="F364" s="9">
        <v>2010</v>
      </c>
      <c r="G364" s="9" t="s">
        <v>1087</v>
      </c>
      <c r="H364" s="9" t="s">
        <v>1088</v>
      </c>
      <c r="I364" s="9" t="s">
        <v>1089</v>
      </c>
      <c r="J364" s="9" t="s">
        <v>1027</v>
      </c>
      <c r="K364" s="9">
        <v>29</v>
      </c>
      <c r="L364" s="9">
        <v>3</v>
      </c>
      <c r="M364" s="9" t="s">
        <v>1090</v>
      </c>
      <c r="N364" s="9" t="s">
        <v>802</v>
      </c>
      <c r="O364" s="9" t="s">
        <v>684</v>
      </c>
      <c r="P364" s="9" t="s">
        <v>541</v>
      </c>
      <c r="Q364" s="9" t="s">
        <v>1091</v>
      </c>
      <c r="R364" s="9" t="s">
        <v>1092</v>
      </c>
      <c r="S364" s="9" t="s">
        <v>518</v>
      </c>
      <c r="T364" s="9" t="s">
        <v>1093</v>
      </c>
    </row>
    <row r="365" spans="1:20" x14ac:dyDescent="0.2">
      <c r="A365" s="9" t="s">
        <v>2306</v>
      </c>
      <c r="B365" s="9" t="s">
        <v>2552</v>
      </c>
      <c r="C365" s="11" t="s">
        <v>2085</v>
      </c>
      <c r="D365" s="15" t="s">
        <v>29</v>
      </c>
      <c r="E365" s="9" t="s">
        <v>762</v>
      </c>
      <c r="F365" s="9">
        <v>2011</v>
      </c>
      <c r="G365" s="9" t="s">
        <v>1134</v>
      </c>
      <c r="H365" s="9" t="s">
        <v>1135</v>
      </c>
      <c r="I365" s="9" t="s">
        <v>1136</v>
      </c>
      <c r="J365" s="9" t="s">
        <v>520</v>
      </c>
      <c r="K365" s="9">
        <v>11</v>
      </c>
      <c r="L365" s="9">
        <v>2</v>
      </c>
      <c r="M365" s="9" t="s">
        <v>56</v>
      </c>
      <c r="N365" s="9" t="s">
        <v>1137</v>
      </c>
      <c r="O365" s="9" t="s">
        <v>540</v>
      </c>
      <c r="P365" s="9" t="s">
        <v>541</v>
      </c>
      <c r="Q365" s="9" t="s">
        <v>1138</v>
      </c>
      <c r="R365" s="9" t="s">
        <v>1139</v>
      </c>
      <c r="S365" s="9" t="s">
        <v>768</v>
      </c>
      <c r="T365" s="9" t="s">
        <v>56</v>
      </c>
    </row>
    <row r="366" spans="1:20" x14ac:dyDescent="0.2">
      <c r="A366" s="9" t="s">
        <v>2306</v>
      </c>
      <c r="B366" s="9" t="s">
        <v>2552</v>
      </c>
      <c r="C366" s="11" t="s">
        <v>2085</v>
      </c>
      <c r="D366" s="15" t="s">
        <v>29</v>
      </c>
      <c r="E366" s="9" t="s">
        <v>520</v>
      </c>
      <c r="F366" s="9">
        <v>2009</v>
      </c>
      <c r="G366" s="9" t="s">
        <v>755</v>
      </c>
      <c r="H366" s="9" t="s">
        <v>756</v>
      </c>
      <c r="I366" s="9" t="s">
        <v>757</v>
      </c>
      <c r="J366" s="9" t="s">
        <v>717</v>
      </c>
      <c r="K366" s="9">
        <v>407</v>
      </c>
      <c r="L366" s="9">
        <v>13</v>
      </c>
      <c r="M366" s="9" t="s">
        <v>758</v>
      </c>
      <c r="N366" s="9" t="s">
        <v>525</v>
      </c>
      <c r="O366" s="9" t="s">
        <v>653</v>
      </c>
      <c r="P366" s="9" t="s">
        <v>584</v>
      </c>
      <c r="Q366" s="9" t="s">
        <v>759</v>
      </c>
      <c r="R366" s="9" t="s">
        <v>760</v>
      </c>
      <c r="S366" s="9" t="s">
        <v>518</v>
      </c>
      <c r="T366" s="9" t="s">
        <v>761</v>
      </c>
    </row>
    <row r="367" spans="1:20" x14ac:dyDescent="0.2">
      <c r="A367" s="9" t="s">
        <v>2306</v>
      </c>
      <c r="B367" s="9" t="s">
        <v>2552</v>
      </c>
      <c r="C367" s="24" t="s">
        <v>2097</v>
      </c>
      <c r="D367" s="15" t="s">
        <v>29</v>
      </c>
      <c r="E367" s="9" t="s">
        <v>520</v>
      </c>
      <c r="F367" s="9">
        <v>2008</v>
      </c>
      <c r="G367" s="9" t="s">
        <v>529</v>
      </c>
      <c r="H367" s="9" t="s">
        <v>530</v>
      </c>
      <c r="I367" s="9" t="s">
        <v>515</v>
      </c>
      <c r="J367" s="9" t="s">
        <v>523</v>
      </c>
      <c r="K367" s="9">
        <v>73</v>
      </c>
      <c r="L367" s="9">
        <v>6</v>
      </c>
      <c r="M367" s="9" t="s">
        <v>531</v>
      </c>
      <c r="N367" s="9" t="s">
        <v>525</v>
      </c>
      <c r="O367" s="9" t="s">
        <v>516</v>
      </c>
      <c r="P367" s="9" t="s">
        <v>517</v>
      </c>
      <c r="Q367" s="9" t="s">
        <v>532</v>
      </c>
      <c r="R367" s="9" t="s">
        <v>533</v>
      </c>
      <c r="S367" s="9" t="s">
        <v>518</v>
      </c>
      <c r="T367" s="9" t="s">
        <v>1500</v>
      </c>
    </row>
    <row r="368" spans="1:20" x14ac:dyDescent="0.2">
      <c r="A368" s="9" t="s">
        <v>2306</v>
      </c>
      <c r="B368" s="9" t="s">
        <v>2552</v>
      </c>
      <c r="C368" s="24" t="s">
        <v>2097</v>
      </c>
      <c r="D368" s="15" t="s">
        <v>29</v>
      </c>
      <c r="E368" s="9" t="s">
        <v>520</v>
      </c>
      <c r="F368" s="9">
        <v>2010</v>
      </c>
      <c r="G368" s="9" t="s">
        <v>776</v>
      </c>
      <c r="H368" s="9" t="s">
        <v>777</v>
      </c>
      <c r="I368" s="9" t="s">
        <v>515</v>
      </c>
      <c r="J368" s="9" t="s">
        <v>717</v>
      </c>
      <c r="K368" s="9">
        <v>408</v>
      </c>
      <c r="L368" s="9">
        <v>7</v>
      </c>
      <c r="M368" s="9" t="s">
        <v>778</v>
      </c>
      <c r="N368" s="9" t="s">
        <v>525</v>
      </c>
      <c r="O368" s="9" t="s">
        <v>516</v>
      </c>
      <c r="P368" s="9" t="s">
        <v>517</v>
      </c>
      <c r="Q368" s="9" t="s">
        <v>779</v>
      </c>
      <c r="R368" s="9" t="s">
        <v>780</v>
      </c>
      <c r="S368" s="9" t="s">
        <v>518</v>
      </c>
      <c r="T368" s="9" t="s">
        <v>781</v>
      </c>
    </row>
    <row r="369" spans="1:20" x14ac:dyDescent="0.2">
      <c r="A369" s="9" t="s">
        <v>2306</v>
      </c>
      <c r="B369" s="9" t="s">
        <v>2552</v>
      </c>
      <c r="C369" s="9" t="s">
        <v>2086</v>
      </c>
      <c r="D369" s="15" t="s">
        <v>29</v>
      </c>
      <c r="E369" s="9" t="s">
        <v>796</v>
      </c>
      <c r="F369" s="9">
        <v>2011</v>
      </c>
      <c r="G369" s="9" t="s">
        <v>894</v>
      </c>
      <c r="H369" s="9" t="s">
        <v>1128</v>
      </c>
      <c r="I369" s="9" t="s">
        <v>1129</v>
      </c>
      <c r="J369" s="9" t="s">
        <v>859</v>
      </c>
      <c r="K369" s="9">
        <v>222</v>
      </c>
      <c r="L369" s="9">
        <v>1</v>
      </c>
      <c r="M369" s="9" t="s">
        <v>1130</v>
      </c>
      <c r="N369" s="9" t="s">
        <v>898</v>
      </c>
      <c r="O369" s="9" t="s">
        <v>540</v>
      </c>
      <c r="P369" s="9" t="s">
        <v>541</v>
      </c>
      <c r="Q369" s="9" t="s">
        <v>1131</v>
      </c>
      <c r="R369" s="9" t="s">
        <v>1132</v>
      </c>
      <c r="S369" s="9" t="s">
        <v>518</v>
      </c>
      <c r="T369" s="9" t="s">
        <v>1133</v>
      </c>
    </row>
    <row r="370" spans="1:20" x14ac:dyDescent="0.2">
      <c r="A370" s="9" t="s">
        <v>2306</v>
      </c>
      <c r="B370" s="9" t="s">
        <v>2552</v>
      </c>
      <c r="C370" s="11" t="s">
        <v>2104</v>
      </c>
      <c r="D370" s="15" t="s">
        <v>1444</v>
      </c>
      <c r="E370" s="9" t="s">
        <v>520</v>
      </c>
      <c r="F370" s="9">
        <v>2008</v>
      </c>
      <c r="G370" s="9" t="s">
        <v>529</v>
      </c>
      <c r="H370" s="9" t="s">
        <v>530</v>
      </c>
      <c r="I370" s="9" t="s">
        <v>515</v>
      </c>
      <c r="J370" s="9" t="s">
        <v>523</v>
      </c>
      <c r="K370" s="9">
        <v>73</v>
      </c>
      <c r="L370" s="9">
        <v>6</v>
      </c>
      <c r="M370" s="9" t="s">
        <v>531</v>
      </c>
      <c r="N370" s="9" t="s">
        <v>525</v>
      </c>
      <c r="O370" s="9" t="s">
        <v>516</v>
      </c>
      <c r="P370" s="9" t="s">
        <v>517</v>
      </c>
      <c r="Q370" s="9" t="s">
        <v>532</v>
      </c>
      <c r="R370" s="9" t="s">
        <v>533</v>
      </c>
      <c r="S370" s="9" t="s">
        <v>518</v>
      </c>
      <c r="T370" s="9" t="s">
        <v>1497</v>
      </c>
    </row>
    <row r="371" spans="1:20" x14ac:dyDescent="0.2">
      <c r="A371" s="9" t="s">
        <v>2306</v>
      </c>
      <c r="B371" s="9" t="s">
        <v>2552</v>
      </c>
      <c r="C371" s="11" t="s">
        <v>2104</v>
      </c>
      <c r="D371" s="15" t="s">
        <v>1444</v>
      </c>
      <c r="E371" s="9" t="s">
        <v>520</v>
      </c>
      <c r="F371" s="9">
        <v>2010</v>
      </c>
      <c r="G371" s="9" t="s">
        <v>776</v>
      </c>
      <c r="H371" s="9" t="s">
        <v>777</v>
      </c>
      <c r="I371" s="9" t="s">
        <v>515</v>
      </c>
      <c r="J371" s="9" t="s">
        <v>717</v>
      </c>
      <c r="K371" s="9">
        <v>408</v>
      </c>
      <c r="L371" s="9">
        <v>7</v>
      </c>
      <c r="M371" s="9" t="s">
        <v>778</v>
      </c>
      <c r="N371" s="9" t="s">
        <v>525</v>
      </c>
      <c r="O371" s="9" t="s">
        <v>516</v>
      </c>
      <c r="P371" s="9" t="s">
        <v>517</v>
      </c>
      <c r="Q371" s="9" t="s">
        <v>779</v>
      </c>
      <c r="R371" s="9" t="s">
        <v>780</v>
      </c>
      <c r="S371" s="9" t="s">
        <v>518</v>
      </c>
      <c r="T371" s="9" t="s">
        <v>781</v>
      </c>
    </row>
    <row r="372" spans="1:20" x14ac:dyDescent="0.2">
      <c r="A372" s="9" t="s">
        <v>2306</v>
      </c>
      <c r="B372" s="9" t="s">
        <v>2552</v>
      </c>
      <c r="C372" s="11" t="s">
        <v>2092</v>
      </c>
      <c r="D372" s="15" t="s">
        <v>2074</v>
      </c>
      <c r="E372" s="9" t="s">
        <v>520</v>
      </c>
      <c r="F372" s="9">
        <v>2009</v>
      </c>
      <c r="G372" s="9" t="s">
        <v>706</v>
      </c>
      <c r="H372" s="9" t="s">
        <v>707</v>
      </c>
      <c r="I372" s="9" t="s">
        <v>708</v>
      </c>
      <c r="J372" s="9" t="s">
        <v>709</v>
      </c>
      <c r="K372" s="9">
        <v>35</v>
      </c>
      <c r="L372" s="9">
        <v>2</v>
      </c>
      <c r="M372" s="9" t="s">
        <v>710</v>
      </c>
      <c r="N372" s="9" t="s">
        <v>525</v>
      </c>
      <c r="O372" s="9" t="s">
        <v>558</v>
      </c>
      <c r="P372" s="9" t="s">
        <v>559</v>
      </c>
      <c r="Q372" s="9" t="s">
        <v>711</v>
      </c>
      <c r="R372" s="9" t="s">
        <v>712</v>
      </c>
      <c r="S372" s="9" t="s">
        <v>518</v>
      </c>
      <c r="T372" s="9" t="s">
        <v>713</v>
      </c>
    </row>
    <row r="373" spans="1:20" x14ac:dyDescent="0.2">
      <c r="A373" s="9" t="s">
        <v>2306</v>
      </c>
      <c r="B373" s="9" t="s">
        <v>2552</v>
      </c>
      <c r="C373" s="11" t="s">
        <v>2092</v>
      </c>
      <c r="D373" s="15" t="s">
        <v>2074</v>
      </c>
      <c r="E373" s="9" t="s">
        <v>796</v>
      </c>
      <c r="F373" s="9">
        <v>2010</v>
      </c>
      <c r="G373" s="9" t="s">
        <v>902</v>
      </c>
      <c r="H373" s="9" t="s">
        <v>903</v>
      </c>
      <c r="I373" s="9" t="s">
        <v>904</v>
      </c>
      <c r="J373" s="9" t="s">
        <v>717</v>
      </c>
      <c r="K373" s="9">
        <v>408</v>
      </c>
      <c r="L373" s="9">
        <v>4</v>
      </c>
      <c r="M373" s="9" t="s">
        <v>905</v>
      </c>
      <c r="N373" s="9" t="s">
        <v>525</v>
      </c>
      <c r="O373" s="9" t="s">
        <v>540</v>
      </c>
      <c r="P373" s="9" t="s">
        <v>541</v>
      </c>
      <c r="Q373" s="9" t="s">
        <v>906</v>
      </c>
      <c r="R373" s="9" t="s">
        <v>907</v>
      </c>
      <c r="S373" s="9" t="s">
        <v>518</v>
      </c>
      <c r="T373" s="9" t="s">
        <v>908</v>
      </c>
    </row>
    <row r="374" spans="1:20" x14ac:dyDescent="0.2">
      <c r="A374" s="9" t="s">
        <v>2306</v>
      </c>
      <c r="B374" s="9" t="s">
        <v>2552</v>
      </c>
      <c r="C374" s="11" t="s">
        <v>2092</v>
      </c>
      <c r="D374" s="15" t="s">
        <v>2074</v>
      </c>
      <c r="E374" s="9" t="s">
        <v>796</v>
      </c>
      <c r="F374" s="9">
        <v>2010</v>
      </c>
      <c r="G374" s="9" t="s">
        <v>934</v>
      </c>
      <c r="H374" s="9" t="s">
        <v>935</v>
      </c>
      <c r="I374" s="9" t="s">
        <v>936</v>
      </c>
      <c r="J374" s="9" t="s">
        <v>688</v>
      </c>
      <c r="K374" s="9">
        <v>44</v>
      </c>
      <c r="L374" s="9">
        <v>12</v>
      </c>
      <c r="M374" s="9" t="s">
        <v>937</v>
      </c>
      <c r="N374" s="9" t="s">
        <v>683</v>
      </c>
      <c r="O374" s="9" t="s">
        <v>684</v>
      </c>
      <c r="P374" s="9" t="s">
        <v>541</v>
      </c>
      <c r="Q374" s="9" t="s">
        <v>938</v>
      </c>
      <c r="R374" s="9" t="s">
        <v>939</v>
      </c>
      <c r="S374" s="9" t="s">
        <v>518</v>
      </c>
      <c r="T374" s="9" t="s">
        <v>940</v>
      </c>
    </row>
    <row r="375" spans="1:20" x14ac:dyDescent="0.2">
      <c r="A375" s="9" t="s">
        <v>2306</v>
      </c>
      <c r="B375" s="9" t="s">
        <v>2552</v>
      </c>
      <c r="C375" s="11" t="s">
        <v>2092</v>
      </c>
      <c r="D375" s="15" t="s">
        <v>2074</v>
      </c>
      <c r="E375" s="9" t="s">
        <v>796</v>
      </c>
      <c r="F375" s="9">
        <v>2012</v>
      </c>
      <c r="G375" s="9" t="s">
        <v>1250</v>
      </c>
      <c r="H375" s="9" t="s">
        <v>1251</v>
      </c>
      <c r="I375" s="9" t="s">
        <v>1252</v>
      </c>
      <c r="J375" s="9" t="s">
        <v>688</v>
      </c>
      <c r="K375" s="9">
        <v>46</v>
      </c>
      <c r="L375" s="9">
        <v>4</v>
      </c>
      <c r="M375" s="9" t="s">
        <v>1253</v>
      </c>
      <c r="N375" s="9" t="s">
        <v>683</v>
      </c>
      <c r="O375" s="9" t="s">
        <v>684</v>
      </c>
      <c r="P375" s="9" t="s">
        <v>541</v>
      </c>
      <c r="Q375" s="9" t="s">
        <v>1254</v>
      </c>
      <c r="R375" s="9" t="s">
        <v>1255</v>
      </c>
      <c r="S375" s="9" t="s">
        <v>518</v>
      </c>
      <c r="T375" s="9" t="s">
        <v>1256</v>
      </c>
    </row>
    <row r="376" spans="1:20" x14ac:dyDescent="0.2">
      <c r="A376" s="9" t="s">
        <v>2306</v>
      </c>
      <c r="B376" s="9" t="s">
        <v>2552</v>
      </c>
      <c r="C376" s="11" t="s">
        <v>2092</v>
      </c>
      <c r="D376" s="15" t="s">
        <v>2074</v>
      </c>
      <c r="E376" s="9" t="s">
        <v>796</v>
      </c>
      <c r="F376" s="9">
        <v>2012</v>
      </c>
      <c r="G376" s="9" t="s">
        <v>1238</v>
      </c>
      <c r="H376" s="9" t="s">
        <v>1239</v>
      </c>
      <c r="I376" s="9" t="s">
        <v>1240</v>
      </c>
      <c r="J376" s="9" t="s">
        <v>581</v>
      </c>
      <c r="K376" s="9">
        <v>40</v>
      </c>
      <c r="L376" s="9" t="s">
        <v>56</v>
      </c>
      <c r="M376" s="9">
        <v>41456</v>
      </c>
      <c r="N376" s="9" t="s">
        <v>525</v>
      </c>
      <c r="O376" s="9" t="s">
        <v>684</v>
      </c>
      <c r="P376" s="9" t="s">
        <v>541</v>
      </c>
      <c r="Q376" s="9" t="s">
        <v>1241</v>
      </c>
      <c r="R376" s="9" t="s">
        <v>1242</v>
      </c>
      <c r="S376" s="9" t="s">
        <v>518</v>
      </c>
      <c r="T376" s="9" t="s">
        <v>1243</v>
      </c>
    </row>
    <row r="377" spans="1:20" x14ac:dyDescent="0.2">
      <c r="A377" s="9" t="s">
        <v>2306</v>
      </c>
      <c r="B377" s="9" t="s">
        <v>2552</v>
      </c>
      <c r="C377" s="11" t="s">
        <v>2092</v>
      </c>
      <c r="D377" s="15" t="s">
        <v>2074</v>
      </c>
      <c r="E377" s="9" t="s">
        <v>520</v>
      </c>
      <c r="F377" s="9">
        <v>2008</v>
      </c>
      <c r="G377" s="9" t="s">
        <v>529</v>
      </c>
      <c r="H377" s="9" t="s">
        <v>530</v>
      </c>
      <c r="I377" s="9" t="s">
        <v>515</v>
      </c>
      <c r="J377" s="9" t="s">
        <v>523</v>
      </c>
      <c r="K377" s="9">
        <v>73</v>
      </c>
      <c r="L377" s="9">
        <v>6</v>
      </c>
      <c r="M377" s="9" t="s">
        <v>531</v>
      </c>
      <c r="N377" s="9" t="s">
        <v>525</v>
      </c>
      <c r="O377" s="9" t="s">
        <v>516</v>
      </c>
      <c r="P377" s="9" t="s">
        <v>517</v>
      </c>
      <c r="Q377" s="9" t="s">
        <v>532</v>
      </c>
      <c r="R377" s="9" t="s">
        <v>533</v>
      </c>
      <c r="S377" s="9" t="s">
        <v>518</v>
      </c>
      <c r="T377" s="9" t="s">
        <v>1493</v>
      </c>
    </row>
    <row r="378" spans="1:20" x14ac:dyDescent="0.2">
      <c r="A378" s="9" t="s">
        <v>2306</v>
      </c>
      <c r="B378" s="9" t="s">
        <v>2552</v>
      </c>
      <c r="C378" s="11" t="s">
        <v>2092</v>
      </c>
      <c r="D378" s="15" t="s">
        <v>2074</v>
      </c>
      <c r="E378" s="9" t="s">
        <v>520</v>
      </c>
      <c r="F378" s="9">
        <v>2010</v>
      </c>
      <c r="G378" s="9" t="s">
        <v>776</v>
      </c>
      <c r="H378" s="9" t="s">
        <v>777</v>
      </c>
      <c r="I378" s="9" t="s">
        <v>515</v>
      </c>
      <c r="J378" s="9" t="s">
        <v>717</v>
      </c>
      <c r="K378" s="9">
        <v>408</v>
      </c>
      <c r="L378" s="9">
        <v>7</v>
      </c>
      <c r="M378" s="9" t="s">
        <v>778</v>
      </c>
      <c r="N378" s="9" t="s">
        <v>525</v>
      </c>
      <c r="O378" s="9" t="s">
        <v>516</v>
      </c>
      <c r="P378" s="9" t="s">
        <v>517</v>
      </c>
      <c r="Q378" s="9" t="s">
        <v>779</v>
      </c>
      <c r="R378" s="9" t="s">
        <v>780</v>
      </c>
      <c r="S378" s="9" t="s">
        <v>518</v>
      </c>
      <c r="T378" s="9" t="s">
        <v>781</v>
      </c>
    </row>
    <row r="379" spans="1:20" x14ac:dyDescent="0.2">
      <c r="A379" s="9" t="s">
        <v>2306</v>
      </c>
      <c r="B379" s="9" t="s">
        <v>2552</v>
      </c>
      <c r="C379" s="11" t="s">
        <v>2092</v>
      </c>
      <c r="D379" s="15" t="s">
        <v>2074</v>
      </c>
      <c r="E379" s="9" t="s">
        <v>796</v>
      </c>
      <c r="F379" s="9">
        <v>2010</v>
      </c>
      <c r="G379" s="9" t="s">
        <v>820</v>
      </c>
      <c r="H379" s="9" t="s">
        <v>821</v>
      </c>
      <c r="I379" s="9" t="s">
        <v>822</v>
      </c>
      <c r="J379" s="9" t="s">
        <v>823</v>
      </c>
      <c r="K379" s="9">
        <v>58</v>
      </c>
      <c r="L379" s="9">
        <v>5</v>
      </c>
      <c r="M379" s="9" t="s">
        <v>824</v>
      </c>
      <c r="N379" s="9" t="s">
        <v>683</v>
      </c>
      <c r="O379" s="9" t="s">
        <v>684</v>
      </c>
      <c r="P379" s="9" t="s">
        <v>541</v>
      </c>
      <c r="Q379" s="9" t="s">
        <v>825</v>
      </c>
      <c r="R379" s="9" t="s">
        <v>826</v>
      </c>
      <c r="S379" s="9" t="s">
        <v>518</v>
      </c>
      <c r="T379" s="9" t="s">
        <v>827</v>
      </c>
    </row>
    <row r="380" spans="1:20" x14ac:dyDescent="0.2">
      <c r="A380" s="9" t="s">
        <v>2306</v>
      </c>
      <c r="B380" s="9" t="s">
        <v>2552</v>
      </c>
      <c r="C380" s="11" t="s">
        <v>2092</v>
      </c>
      <c r="D380" s="15" t="s">
        <v>2074</v>
      </c>
      <c r="E380" s="9" t="s">
        <v>796</v>
      </c>
      <c r="F380" s="9">
        <v>2010</v>
      </c>
      <c r="G380" s="9" t="s">
        <v>894</v>
      </c>
      <c r="H380" s="9" t="s">
        <v>895</v>
      </c>
      <c r="I380" s="9" t="s">
        <v>896</v>
      </c>
      <c r="J380" s="9" t="s">
        <v>859</v>
      </c>
      <c r="K380" s="9">
        <v>209</v>
      </c>
      <c r="L380" s="9">
        <v>1</v>
      </c>
      <c r="M380" s="9" t="s">
        <v>897</v>
      </c>
      <c r="N380" s="9" t="s">
        <v>898</v>
      </c>
      <c r="O380" s="9" t="s">
        <v>540</v>
      </c>
      <c r="P380" s="9" t="s">
        <v>541</v>
      </c>
      <c r="Q380" s="9" t="s">
        <v>899</v>
      </c>
      <c r="R380" s="9" t="s">
        <v>900</v>
      </c>
      <c r="S380" s="9" t="s">
        <v>518</v>
      </c>
      <c r="T380" s="9" t="s">
        <v>901</v>
      </c>
    </row>
    <row r="381" spans="1:20" x14ac:dyDescent="0.2">
      <c r="A381" s="9" t="s">
        <v>2306</v>
      </c>
      <c r="B381" s="9" t="s">
        <v>2552</v>
      </c>
      <c r="C381" s="11" t="s">
        <v>2092</v>
      </c>
      <c r="D381" s="15" t="s">
        <v>2074</v>
      </c>
      <c r="E381" s="9" t="s">
        <v>796</v>
      </c>
      <c r="F381" s="9">
        <v>2010</v>
      </c>
      <c r="G381" s="9" t="s">
        <v>1087</v>
      </c>
      <c r="H381" s="9" t="s">
        <v>1088</v>
      </c>
      <c r="I381" s="9" t="s">
        <v>1089</v>
      </c>
      <c r="J381" s="9" t="s">
        <v>1027</v>
      </c>
      <c r="K381" s="9">
        <v>29</v>
      </c>
      <c r="L381" s="9">
        <v>3</v>
      </c>
      <c r="M381" s="9" t="s">
        <v>1090</v>
      </c>
      <c r="N381" s="9" t="s">
        <v>802</v>
      </c>
      <c r="O381" s="9" t="s">
        <v>684</v>
      </c>
      <c r="P381" s="9" t="s">
        <v>541</v>
      </c>
      <c r="Q381" s="9" t="s">
        <v>1091</v>
      </c>
      <c r="R381" s="9" t="s">
        <v>1092</v>
      </c>
      <c r="S381" s="9" t="s">
        <v>518</v>
      </c>
      <c r="T381" s="9" t="s">
        <v>1093</v>
      </c>
    </row>
    <row r="382" spans="1:20" x14ac:dyDescent="0.2">
      <c r="A382" s="9" t="s">
        <v>2306</v>
      </c>
      <c r="B382" s="9" t="s">
        <v>2552</v>
      </c>
      <c r="C382" s="11" t="s">
        <v>2092</v>
      </c>
      <c r="D382" s="15" t="s">
        <v>2074</v>
      </c>
      <c r="E382" s="9" t="s">
        <v>762</v>
      </c>
      <c r="F382" s="9">
        <v>2011</v>
      </c>
      <c r="G382" s="9" t="s">
        <v>1134</v>
      </c>
      <c r="H382" s="9" t="s">
        <v>1135</v>
      </c>
      <c r="I382" s="9" t="s">
        <v>1136</v>
      </c>
      <c r="J382" s="9" t="s">
        <v>520</v>
      </c>
      <c r="K382" s="9">
        <v>11</v>
      </c>
      <c r="L382" s="9">
        <v>2</v>
      </c>
      <c r="M382" s="9" t="s">
        <v>56</v>
      </c>
      <c r="N382" s="9" t="s">
        <v>1137</v>
      </c>
      <c r="O382" s="9" t="s">
        <v>540</v>
      </c>
      <c r="P382" s="9" t="s">
        <v>541</v>
      </c>
      <c r="Q382" s="9" t="s">
        <v>1138</v>
      </c>
      <c r="R382" s="9" t="s">
        <v>1139</v>
      </c>
      <c r="S382" s="9" t="s">
        <v>768</v>
      </c>
      <c r="T382" s="9" t="s">
        <v>56</v>
      </c>
    </row>
    <row r="383" spans="1:20" x14ac:dyDescent="0.2">
      <c r="A383" s="9" t="s">
        <v>2306</v>
      </c>
      <c r="B383" s="9" t="s">
        <v>2552</v>
      </c>
      <c r="C383" s="11" t="s">
        <v>2092</v>
      </c>
      <c r="D383" s="15" t="s">
        <v>2074</v>
      </c>
      <c r="E383" s="9" t="s">
        <v>762</v>
      </c>
      <c r="F383" s="9">
        <v>2009</v>
      </c>
      <c r="G383" s="9" t="s">
        <v>514</v>
      </c>
      <c r="H383" s="9" t="s">
        <v>763</v>
      </c>
      <c r="I383" s="9" t="s">
        <v>764</v>
      </c>
      <c r="J383" s="9" t="s">
        <v>762</v>
      </c>
      <c r="K383" s="9" t="s">
        <v>765</v>
      </c>
      <c r="L383" s="9" t="s">
        <v>56</v>
      </c>
      <c r="M383" s="9" t="s">
        <v>56</v>
      </c>
      <c r="N383" s="9" t="s">
        <v>514</v>
      </c>
      <c r="O383" s="9" t="s">
        <v>684</v>
      </c>
      <c r="P383" s="9" t="s">
        <v>541</v>
      </c>
      <c r="Q383" s="9" t="s">
        <v>766</v>
      </c>
      <c r="R383" s="9" t="s">
        <v>767</v>
      </c>
      <c r="S383" s="9" t="s">
        <v>768</v>
      </c>
      <c r="T383" s="9" t="s">
        <v>769</v>
      </c>
    </row>
    <row r="384" spans="1:20" x14ac:dyDescent="0.2">
      <c r="A384" s="9" t="s">
        <v>2306</v>
      </c>
      <c r="B384" s="9" t="s">
        <v>2552</v>
      </c>
      <c r="C384" s="11" t="s">
        <v>2092</v>
      </c>
      <c r="D384" s="15" t="s">
        <v>2074</v>
      </c>
      <c r="E384" s="9" t="s">
        <v>520</v>
      </c>
      <c r="F384" s="9">
        <v>2009</v>
      </c>
      <c r="G384" s="9" t="s">
        <v>755</v>
      </c>
      <c r="H384" s="9" t="s">
        <v>756</v>
      </c>
      <c r="I384" s="9" t="s">
        <v>757</v>
      </c>
      <c r="J384" s="9" t="s">
        <v>717</v>
      </c>
      <c r="K384" s="9">
        <v>407</v>
      </c>
      <c r="L384" s="9">
        <v>13</v>
      </c>
      <c r="M384" s="9" t="s">
        <v>758</v>
      </c>
      <c r="N384" s="9" t="s">
        <v>525</v>
      </c>
      <c r="O384" s="9" t="s">
        <v>653</v>
      </c>
      <c r="P384" s="9" t="s">
        <v>584</v>
      </c>
      <c r="Q384" s="9" t="s">
        <v>759</v>
      </c>
      <c r="R384" s="9" t="s">
        <v>760</v>
      </c>
      <c r="S384" s="9" t="s">
        <v>518</v>
      </c>
      <c r="T384" s="9" t="s">
        <v>761</v>
      </c>
    </row>
    <row r="385" spans="1:20" x14ac:dyDescent="0.2">
      <c r="A385" s="9" t="s">
        <v>2306</v>
      </c>
      <c r="B385" s="9" t="s">
        <v>2552</v>
      </c>
      <c r="C385" s="11" t="s">
        <v>2092</v>
      </c>
      <c r="D385" s="15" t="s">
        <v>2074</v>
      </c>
      <c r="E385" s="9" t="s">
        <v>520</v>
      </c>
      <c r="F385" s="9">
        <v>2008</v>
      </c>
      <c r="G385" s="9" t="s">
        <v>588</v>
      </c>
      <c r="H385" s="9" t="s">
        <v>589</v>
      </c>
      <c r="I385" s="9" t="s">
        <v>590</v>
      </c>
      <c r="J385" s="9" t="s">
        <v>591</v>
      </c>
      <c r="K385" s="9">
        <v>226</v>
      </c>
      <c r="L385" s="9" t="s">
        <v>592</v>
      </c>
      <c r="M385" s="9" t="s">
        <v>593</v>
      </c>
      <c r="N385" s="9" t="s">
        <v>525</v>
      </c>
      <c r="O385" s="9" t="s">
        <v>583</v>
      </c>
      <c r="P385" s="9" t="s">
        <v>584</v>
      </c>
      <c r="Q385" s="9" t="s">
        <v>594</v>
      </c>
      <c r="R385" s="9" t="s">
        <v>595</v>
      </c>
      <c r="S385" s="9" t="s">
        <v>518</v>
      </c>
      <c r="T385" s="9" t="s">
        <v>596</v>
      </c>
    </row>
    <row r="386" spans="1:20" x14ac:dyDescent="0.2">
      <c r="A386" s="9" t="s">
        <v>2306</v>
      </c>
      <c r="B386" s="9" t="s">
        <v>2552</v>
      </c>
      <c r="C386" s="24" t="s">
        <v>2100</v>
      </c>
      <c r="D386" s="15" t="s">
        <v>2101</v>
      </c>
      <c r="E386" s="9" t="s">
        <v>520</v>
      </c>
      <c r="F386" s="9">
        <v>2008</v>
      </c>
      <c r="G386" s="9" t="s">
        <v>529</v>
      </c>
      <c r="H386" s="9" t="s">
        <v>530</v>
      </c>
      <c r="I386" s="9" t="s">
        <v>515</v>
      </c>
      <c r="J386" s="9" t="s">
        <v>523</v>
      </c>
      <c r="K386" s="9">
        <v>73</v>
      </c>
      <c r="L386" s="9">
        <v>6</v>
      </c>
      <c r="M386" s="9" t="s">
        <v>531</v>
      </c>
      <c r="N386" s="9" t="s">
        <v>525</v>
      </c>
      <c r="O386" s="9" t="s">
        <v>516</v>
      </c>
      <c r="P386" s="9" t="s">
        <v>517</v>
      </c>
      <c r="Q386" s="9" t="s">
        <v>532</v>
      </c>
      <c r="R386" s="9" t="s">
        <v>533</v>
      </c>
      <c r="S386" s="9" t="s">
        <v>518</v>
      </c>
      <c r="T386" s="9" t="s">
        <v>1494</v>
      </c>
    </row>
    <row r="387" spans="1:20" x14ac:dyDescent="0.2">
      <c r="A387" s="9" t="s">
        <v>2306</v>
      </c>
      <c r="B387" s="9" t="s">
        <v>2552</v>
      </c>
      <c r="C387" s="24" t="s">
        <v>2100</v>
      </c>
      <c r="D387" s="15" t="s">
        <v>2101</v>
      </c>
      <c r="E387" s="9" t="s">
        <v>520</v>
      </c>
      <c r="F387" s="9">
        <v>2010</v>
      </c>
      <c r="G387" s="9" t="s">
        <v>776</v>
      </c>
      <c r="H387" s="9" t="s">
        <v>777</v>
      </c>
      <c r="I387" s="9" t="s">
        <v>515</v>
      </c>
      <c r="J387" s="9" t="s">
        <v>717</v>
      </c>
      <c r="K387" s="9">
        <v>408</v>
      </c>
      <c r="L387" s="9">
        <v>7</v>
      </c>
      <c r="M387" s="9" t="s">
        <v>778</v>
      </c>
      <c r="N387" s="9" t="s">
        <v>525</v>
      </c>
      <c r="O387" s="9" t="s">
        <v>516</v>
      </c>
      <c r="P387" s="9" t="s">
        <v>517</v>
      </c>
      <c r="Q387" s="9" t="s">
        <v>779</v>
      </c>
      <c r="R387" s="9" t="s">
        <v>780</v>
      </c>
      <c r="S387" s="9" t="s">
        <v>518</v>
      </c>
      <c r="T387" s="9" t="s">
        <v>781</v>
      </c>
    </row>
    <row r="388" spans="1:20" x14ac:dyDescent="0.2">
      <c r="A388" s="9" t="s">
        <v>2306</v>
      </c>
      <c r="B388" s="9" t="s">
        <v>2552</v>
      </c>
      <c r="C388" s="24" t="s">
        <v>2102</v>
      </c>
      <c r="D388" s="15" t="s">
        <v>2101</v>
      </c>
      <c r="E388" s="9" t="s">
        <v>520</v>
      </c>
      <c r="F388" s="9">
        <v>2008</v>
      </c>
      <c r="G388" s="9" t="s">
        <v>529</v>
      </c>
      <c r="H388" s="9" t="s">
        <v>530</v>
      </c>
      <c r="I388" s="9" t="s">
        <v>515</v>
      </c>
      <c r="J388" s="9" t="s">
        <v>523</v>
      </c>
      <c r="K388" s="9">
        <v>73</v>
      </c>
      <c r="L388" s="9">
        <v>6</v>
      </c>
      <c r="M388" s="9" t="s">
        <v>531</v>
      </c>
      <c r="N388" s="9" t="s">
        <v>525</v>
      </c>
      <c r="O388" s="9" t="s">
        <v>516</v>
      </c>
      <c r="P388" s="9" t="s">
        <v>517</v>
      </c>
      <c r="Q388" s="9" t="s">
        <v>532</v>
      </c>
      <c r="R388" s="9" t="s">
        <v>533</v>
      </c>
      <c r="S388" s="9" t="s">
        <v>518</v>
      </c>
      <c r="T388" s="9" t="s">
        <v>1495</v>
      </c>
    </row>
    <row r="389" spans="1:20" x14ac:dyDescent="0.2">
      <c r="A389" s="9" t="s">
        <v>2306</v>
      </c>
      <c r="B389" s="9" t="s">
        <v>2552</v>
      </c>
      <c r="C389" s="24" t="s">
        <v>2102</v>
      </c>
      <c r="D389" s="15" t="s">
        <v>2101</v>
      </c>
      <c r="E389" s="9" t="s">
        <v>520</v>
      </c>
      <c r="F389" s="9">
        <v>2010</v>
      </c>
      <c r="G389" s="9" t="s">
        <v>776</v>
      </c>
      <c r="H389" s="9" t="s">
        <v>777</v>
      </c>
      <c r="I389" s="9" t="s">
        <v>515</v>
      </c>
      <c r="J389" s="9" t="s">
        <v>717</v>
      </c>
      <c r="K389" s="9">
        <v>408</v>
      </c>
      <c r="L389" s="9">
        <v>7</v>
      </c>
      <c r="M389" s="9" t="s">
        <v>778</v>
      </c>
      <c r="N389" s="9" t="s">
        <v>525</v>
      </c>
      <c r="O389" s="9" t="s">
        <v>516</v>
      </c>
      <c r="P389" s="9" t="s">
        <v>517</v>
      </c>
      <c r="Q389" s="9" t="s">
        <v>779</v>
      </c>
      <c r="R389" s="9" t="s">
        <v>780</v>
      </c>
      <c r="S389" s="9" t="s">
        <v>518</v>
      </c>
      <c r="T389" s="9" t="s">
        <v>781</v>
      </c>
    </row>
    <row r="390" spans="1:20" x14ac:dyDescent="0.2">
      <c r="A390" s="9" t="s">
        <v>2306</v>
      </c>
      <c r="B390" s="9" t="s">
        <v>2552</v>
      </c>
      <c r="C390" s="11" t="s">
        <v>2096</v>
      </c>
      <c r="D390" s="15" t="s">
        <v>2074</v>
      </c>
      <c r="E390" s="9" t="s">
        <v>520</v>
      </c>
      <c r="F390" s="9">
        <v>2009</v>
      </c>
      <c r="G390" s="9" t="s">
        <v>706</v>
      </c>
      <c r="H390" s="9" t="s">
        <v>707</v>
      </c>
      <c r="I390" s="9" t="s">
        <v>708</v>
      </c>
      <c r="J390" s="9" t="s">
        <v>709</v>
      </c>
      <c r="K390" s="9">
        <v>35</v>
      </c>
      <c r="L390" s="9">
        <v>2</v>
      </c>
      <c r="M390" s="9" t="s">
        <v>710</v>
      </c>
      <c r="N390" s="9" t="s">
        <v>525</v>
      </c>
      <c r="O390" s="9" t="s">
        <v>558</v>
      </c>
      <c r="P390" s="9" t="s">
        <v>559</v>
      </c>
      <c r="Q390" s="9" t="s">
        <v>711</v>
      </c>
      <c r="R390" s="9" t="s">
        <v>712</v>
      </c>
      <c r="S390" s="9" t="s">
        <v>518</v>
      </c>
      <c r="T390" s="9" t="s">
        <v>713</v>
      </c>
    </row>
    <row r="391" spans="1:20" x14ac:dyDescent="0.2">
      <c r="A391" s="9" t="s">
        <v>2306</v>
      </c>
      <c r="B391" s="9" t="s">
        <v>2552</v>
      </c>
      <c r="C391" s="11" t="s">
        <v>2096</v>
      </c>
      <c r="D391" s="15" t="s">
        <v>2074</v>
      </c>
      <c r="E391" s="9" t="s">
        <v>796</v>
      </c>
      <c r="F391" s="9">
        <v>2010</v>
      </c>
      <c r="G391" s="9" t="s">
        <v>902</v>
      </c>
      <c r="H391" s="9" t="s">
        <v>903</v>
      </c>
      <c r="I391" s="9" t="s">
        <v>904</v>
      </c>
      <c r="J391" s="9" t="s">
        <v>717</v>
      </c>
      <c r="K391" s="9">
        <v>408</v>
      </c>
      <c r="L391" s="9">
        <v>4</v>
      </c>
      <c r="M391" s="9" t="s">
        <v>905</v>
      </c>
      <c r="N391" s="9" t="s">
        <v>525</v>
      </c>
      <c r="O391" s="9" t="s">
        <v>540</v>
      </c>
      <c r="P391" s="9" t="s">
        <v>541</v>
      </c>
      <c r="Q391" s="9" t="s">
        <v>906</v>
      </c>
      <c r="R391" s="9" t="s">
        <v>907</v>
      </c>
      <c r="S391" s="9" t="s">
        <v>518</v>
      </c>
      <c r="T391" s="9" t="s">
        <v>908</v>
      </c>
    </row>
    <row r="392" spans="1:20" x14ac:dyDescent="0.2">
      <c r="A392" s="9" t="s">
        <v>2306</v>
      </c>
      <c r="B392" s="9" t="s">
        <v>2552</v>
      </c>
      <c r="C392" s="11" t="s">
        <v>2096</v>
      </c>
      <c r="D392" s="15" t="s">
        <v>2074</v>
      </c>
      <c r="E392" s="9" t="s">
        <v>796</v>
      </c>
      <c r="F392" s="9">
        <v>2010</v>
      </c>
      <c r="G392" s="9" t="s">
        <v>934</v>
      </c>
      <c r="H392" s="9" t="s">
        <v>935</v>
      </c>
      <c r="I392" s="9" t="s">
        <v>936</v>
      </c>
      <c r="J392" s="9" t="s">
        <v>688</v>
      </c>
      <c r="K392" s="9">
        <v>44</v>
      </c>
      <c r="L392" s="9">
        <v>12</v>
      </c>
      <c r="M392" s="9" t="s">
        <v>937</v>
      </c>
      <c r="N392" s="9" t="s">
        <v>683</v>
      </c>
      <c r="O392" s="9" t="s">
        <v>684</v>
      </c>
      <c r="P392" s="9" t="s">
        <v>541</v>
      </c>
      <c r="Q392" s="9" t="s">
        <v>938</v>
      </c>
      <c r="R392" s="9" t="s">
        <v>939</v>
      </c>
      <c r="S392" s="9" t="s">
        <v>518</v>
      </c>
      <c r="T392" s="9" t="s">
        <v>940</v>
      </c>
    </row>
    <row r="393" spans="1:20" x14ac:dyDescent="0.2">
      <c r="A393" s="9" t="s">
        <v>2306</v>
      </c>
      <c r="B393" s="9" t="s">
        <v>2552</v>
      </c>
      <c r="C393" s="11" t="s">
        <v>2096</v>
      </c>
      <c r="D393" s="15" t="s">
        <v>2074</v>
      </c>
      <c r="E393" s="9" t="s">
        <v>796</v>
      </c>
      <c r="F393" s="9">
        <v>2012</v>
      </c>
      <c r="G393" s="9" t="s">
        <v>1250</v>
      </c>
      <c r="H393" s="9" t="s">
        <v>1251</v>
      </c>
      <c r="I393" s="9" t="s">
        <v>1252</v>
      </c>
      <c r="J393" s="9" t="s">
        <v>688</v>
      </c>
      <c r="K393" s="9">
        <v>46</v>
      </c>
      <c r="L393" s="9">
        <v>4</v>
      </c>
      <c r="M393" s="9" t="s">
        <v>1253</v>
      </c>
      <c r="N393" s="9" t="s">
        <v>683</v>
      </c>
      <c r="O393" s="9" t="s">
        <v>684</v>
      </c>
      <c r="P393" s="9" t="s">
        <v>541</v>
      </c>
      <c r="Q393" s="9" t="s">
        <v>1254</v>
      </c>
      <c r="R393" s="9" t="s">
        <v>1255</v>
      </c>
      <c r="S393" s="9" t="s">
        <v>518</v>
      </c>
      <c r="T393" s="9" t="s">
        <v>1256</v>
      </c>
    </row>
    <row r="394" spans="1:20" x14ac:dyDescent="0.2">
      <c r="A394" s="9" t="s">
        <v>2306</v>
      </c>
      <c r="B394" s="9" t="s">
        <v>2552</v>
      </c>
      <c r="C394" s="11" t="s">
        <v>2096</v>
      </c>
      <c r="D394" s="15" t="s">
        <v>2074</v>
      </c>
      <c r="E394" s="9" t="s">
        <v>796</v>
      </c>
      <c r="F394" s="9">
        <v>2012</v>
      </c>
      <c r="G394" s="9" t="s">
        <v>1238</v>
      </c>
      <c r="H394" s="9" t="s">
        <v>1239</v>
      </c>
      <c r="I394" s="9" t="s">
        <v>1240</v>
      </c>
      <c r="J394" s="9" t="s">
        <v>581</v>
      </c>
      <c r="K394" s="9">
        <v>40</v>
      </c>
      <c r="L394" s="9" t="s">
        <v>56</v>
      </c>
      <c r="M394" s="9">
        <v>41456</v>
      </c>
      <c r="N394" s="9" t="s">
        <v>525</v>
      </c>
      <c r="O394" s="9" t="s">
        <v>684</v>
      </c>
      <c r="P394" s="9" t="s">
        <v>541</v>
      </c>
      <c r="Q394" s="9" t="s">
        <v>1241</v>
      </c>
      <c r="R394" s="9" t="s">
        <v>1242</v>
      </c>
      <c r="S394" s="9" t="s">
        <v>518</v>
      </c>
      <c r="T394" s="9" t="s">
        <v>1243</v>
      </c>
    </row>
    <row r="395" spans="1:20" x14ac:dyDescent="0.2">
      <c r="A395" s="9" t="s">
        <v>2306</v>
      </c>
      <c r="B395" s="9" t="s">
        <v>2552</v>
      </c>
      <c r="C395" s="24" t="s">
        <v>2103</v>
      </c>
      <c r="D395" s="15" t="s">
        <v>2101</v>
      </c>
      <c r="E395" s="9" t="s">
        <v>520</v>
      </c>
      <c r="F395" s="9">
        <v>2008</v>
      </c>
      <c r="G395" s="9" t="s">
        <v>529</v>
      </c>
      <c r="H395" s="9" t="s">
        <v>530</v>
      </c>
      <c r="I395" s="9" t="s">
        <v>515</v>
      </c>
      <c r="J395" s="9" t="s">
        <v>523</v>
      </c>
      <c r="K395" s="9">
        <v>73</v>
      </c>
      <c r="L395" s="9">
        <v>6</v>
      </c>
      <c r="M395" s="9" t="s">
        <v>531</v>
      </c>
      <c r="N395" s="9" t="s">
        <v>525</v>
      </c>
      <c r="O395" s="9" t="s">
        <v>516</v>
      </c>
      <c r="P395" s="9" t="s">
        <v>517</v>
      </c>
      <c r="Q395" s="9" t="s">
        <v>532</v>
      </c>
      <c r="R395" s="9" t="s">
        <v>533</v>
      </c>
      <c r="S395" s="9" t="s">
        <v>518</v>
      </c>
      <c r="T395" s="9" t="s">
        <v>1496</v>
      </c>
    </row>
    <row r="396" spans="1:20" x14ac:dyDescent="0.2">
      <c r="A396" s="9" t="s">
        <v>2306</v>
      </c>
      <c r="B396" s="9" t="s">
        <v>2552</v>
      </c>
      <c r="C396" s="24" t="s">
        <v>2103</v>
      </c>
      <c r="D396" s="15" t="s">
        <v>2101</v>
      </c>
      <c r="E396" s="9" t="s">
        <v>520</v>
      </c>
      <c r="F396" s="9">
        <v>2010</v>
      </c>
      <c r="G396" s="9" t="s">
        <v>776</v>
      </c>
      <c r="H396" s="9" t="s">
        <v>777</v>
      </c>
      <c r="I396" s="9" t="s">
        <v>515</v>
      </c>
      <c r="J396" s="9" t="s">
        <v>717</v>
      </c>
      <c r="K396" s="9">
        <v>408</v>
      </c>
      <c r="L396" s="9">
        <v>7</v>
      </c>
      <c r="M396" s="9" t="s">
        <v>778</v>
      </c>
      <c r="N396" s="9" t="s">
        <v>525</v>
      </c>
      <c r="O396" s="9" t="s">
        <v>516</v>
      </c>
      <c r="P396" s="9" t="s">
        <v>517</v>
      </c>
      <c r="Q396" s="9" t="s">
        <v>779</v>
      </c>
      <c r="R396" s="9" t="s">
        <v>780</v>
      </c>
      <c r="S396" s="9" t="s">
        <v>518</v>
      </c>
      <c r="T396" s="9" t="s">
        <v>781</v>
      </c>
    </row>
    <row r="397" spans="1:20" x14ac:dyDescent="0.2">
      <c r="A397" s="9" t="s">
        <v>2306</v>
      </c>
      <c r="B397" s="9" t="s">
        <v>2552</v>
      </c>
      <c r="C397" s="9" t="s">
        <v>2091</v>
      </c>
      <c r="D397" s="15" t="s">
        <v>2074</v>
      </c>
      <c r="E397" s="9" t="s">
        <v>796</v>
      </c>
      <c r="F397" s="9">
        <v>2011</v>
      </c>
      <c r="G397" s="9" t="s">
        <v>894</v>
      </c>
      <c r="H397" s="9" t="s">
        <v>1128</v>
      </c>
      <c r="I397" s="9" t="s">
        <v>1129</v>
      </c>
      <c r="J397" s="9" t="s">
        <v>859</v>
      </c>
      <c r="K397" s="9">
        <v>222</v>
      </c>
      <c r="L397" s="9">
        <v>1</v>
      </c>
      <c r="M397" s="9" t="s">
        <v>1130</v>
      </c>
      <c r="N397" s="9" t="s">
        <v>898</v>
      </c>
      <c r="O397" s="9" t="s">
        <v>540</v>
      </c>
      <c r="P397" s="9" t="s">
        <v>541</v>
      </c>
      <c r="Q397" s="9" t="s">
        <v>1131</v>
      </c>
      <c r="R397" s="9" t="s">
        <v>1132</v>
      </c>
      <c r="S397" s="9" t="s">
        <v>518</v>
      </c>
      <c r="T397" s="9" t="s">
        <v>1133</v>
      </c>
    </row>
    <row r="398" spans="1:20" x14ac:dyDescent="0.2">
      <c r="A398" s="15" t="s">
        <v>2480</v>
      </c>
      <c r="B398" s="9" t="s">
        <v>2545</v>
      </c>
      <c r="C398" s="11" t="s">
        <v>1406</v>
      </c>
      <c r="D398" s="15" t="s">
        <v>209</v>
      </c>
      <c r="E398" s="9" t="s">
        <v>520</v>
      </c>
      <c r="F398" s="9">
        <v>2008</v>
      </c>
      <c r="G398" s="9" t="s">
        <v>545</v>
      </c>
      <c r="H398" s="9" t="s">
        <v>546</v>
      </c>
      <c r="I398" s="9" t="s">
        <v>547</v>
      </c>
      <c r="J398" s="9" t="s">
        <v>537</v>
      </c>
      <c r="K398" s="9">
        <v>42</v>
      </c>
      <c r="L398" s="9">
        <v>3</v>
      </c>
      <c r="M398" s="9" t="s">
        <v>1547</v>
      </c>
      <c r="N398" s="9" t="s">
        <v>525</v>
      </c>
      <c r="O398" s="9" t="s">
        <v>540</v>
      </c>
      <c r="P398" s="9" t="s">
        <v>541</v>
      </c>
      <c r="Q398" s="9" t="s">
        <v>549</v>
      </c>
      <c r="R398" s="9" t="s">
        <v>550</v>
      </c>
      <c r="S398" s="9" t="s">
        <v>518</v>
      </c>
      <c r="T398" s="9" t="s">
        <v>551</v>
      </c>
    </row>
    <row r="399" spans="1:20" x14ac:dyDescent="0.2">
      <c r="A399" s="15" t="s">
        <v>2480</v>
      </c>
      <c r="B399" s="9" t="s">
        <v>2545</v>
      </c>
      <c r="C399" s="11" t="s">
        <v>1408</v>
      </c>
      <c r="D399" s="15" t="s">
        <v>2032</v>
      </c>
      <c r="E399" s="9" t="s">
        <v>520</v>
      </c>
      <c r="F399" s="9">
        <v>2008</v>
      </c>
      <c r="G399" s="9" t="s">
        <v>545</v>
      </c>
      <c r="H399" s="9" t="s">
        <v>546</v>
      </c>
      <c r="I399" s="9" t="s">
        <v>547</v>
      </c>
      <c r="J399" s="9" t="s">
        <v>537</v>
      </c>
      <c r="K399" s="9">
        <v>42</v>
      </c>
      <c r="L399" s="9">
        <v>3</v>
      </c>
      <c r="M399" s="9" t="s">
        <v>548</v>
      </c>
      <c r="N399" s="9" t="s">
        <v>525</v>
      </c>
      <c r="O399" s="9" t="s">
        <v>540</v>
      </c>
      <c r="P399" s="9" t="s">
        <v>541</v>
      </c>
      <c r="Q399" s="9" t="s">
        <v>549</v>
      </c>
      <c r="R399" s="9" t="s">
        <v>550</v>
      </c>
      <c r="S399" s="9" t="s">
        <v>518</v>
      </c>
      <c r="T399" s="9" t="s">
        <v>551</v>
      </c>
    </row>
    <row r="400" spans="1:20" x14ac:dyDescent="0.2">
      <c r="A400" s="15" t="s">
        <v>2480</v>
      </c>
      <c r="B400" s="9" t="s">
        <v>2545</v>
      </c>
      <c r="C400" s="11" t="s">
        <v>1404</v>
      </c>
      <c r="D400" s="15" t="s">
        <v>2032</v>
      </c>
      <c r="E400" s="9" t="s">
        <v>520</v>
      </c>
      <c r="F400" s="9">
        <v>2008</v>
      </c>
      <c r="G400" s="9" t="s">
        <v>545</v>
      </c>
      <c r="H400" s="9" t="s">
        <v>546</v>
      </c>
      <c r="I400" s="9" t="s">
        <v>547</v>
      </c>
      <c r="J400" s="9" t="s">
        <v>537</v>
      </c>
      <c r="K400" s="9">
        <v>42</v>
      </c>
      <c r="L400" s="9">
        <v>3</v>
      </c>
      <c r="M400" s="9" t="s">
        <v>1532</v>
      </c>
      <c r="N400" s="9" t="s">
        <v>525</v>
      </c>
      <c r="O400" s="9" t="s">
        <v>540</v>
      </c>
      <c r="P400" s="9" t="s">
        <v>541</v>
      </c>
      <c r="Q400" s="9" t="s">
        <v>549</v>
      </c>
      <c r="R400" s="9" t="s">
        <v>550</v>
      </c>
      <c r="S400" s="9" t="s">
        <v>518</v>
      </c>
      <c r="T400" s="9" t="s">
        <v>551</v>
      </c>
    </row>
    <row r="401" spans="1:20" x14ac:dyDescent="0.2">
      <c r="A401" s="15" t="s">
        <v>2480</v>
      </c>
      <c r="B401" s="9" t="s">
        <v>2545</v>
      </c>
      <c r="C401" s="11" t="s">
        <v>1404</v>
      </c>
      <c r="D401" s="15" t="s">
        <v>2032</v>
      </c>
      <c r="E401" s="9" t="s">
        <v>520</v>
      </c>
      <c r="F401" s="9">
        <v>2008</v>
      </c>
      <c r="G401" s="9" t="s">
        <v>545</v>
      </c>
      <c r="H401" s="9" t="s">
        <v>546</v>
      </c>
      <c r="I401" s="9" t="s">
        <v>547</v>
      </c>
      <c r="J401" s="9" t="s">
        <v>537</v>
      </c>
      <c r="K401" s="9">
        <v>42</v>
      </c>
      <c r="L401" s="9">
        <v>3</v>
      </c>
      <c r="M401" s="9" t="s">
        <v>1534</v>
      </c>
      <c r="N401" s="9" t="s">
        <v>525</v>
      </c>
      <c r="O401" s="9" t="s">
        <v>540</v>
      </c>
      <c r="P401" s="9" t="s">
        <v>541</v>
      </c>
      <c r="Q401" s="9" t="s">
        <v>549</v>
      </c>
      <c r="R401" s="9" t="s">
        <v>550</v>
      </c>
      <c r="S401" s="9" t="s">
        <v>518</v>
      </c>
      <c r="T401" s="9" t="s">
        <v>551</v>
      </c>
    </row>
    <row r="402" spans="1:20" x14ac:dyDescent="0.2">
      <c r="A402" s="15" t="s">
        <v>2480</v>
      </c>
      <c r="B402" s="9" t="s">
        <v>2545</v>
      </c>
      <c r="C402" s="16" t="s">
        <v>275</v>
      </c>
      <c r="D402" s="25" t="s">
        <v>1449</v>
      </c>
      <c r="E402" s="9" t="s">
        <v>622</v>
      </c>
      <c r="F402" s="9">
        <v>2008</v>
      </c>
      <c r="G402" s="9" t="s">
        <v>623</v>
      </c>
      <c r="H402" s="9" t="s">
        <v>624</v>
      </c>
      <c r="I402" s="9" t="s">
        <v>625</v>
      </c>
      <c r="J402" s="9" t="s">
        <v>626</v>
      </c>
      <c r="K402" s="9" t="s">
        <v>56</v>
      </c>
      <c r="L402" s="9" t="s">
        <v>56</v>
      </c>
      <c r="M402" s="9">
        <v>12785</v>
      </c>
      <c r="N402" s="9" t="s">
        <v>557</v>
      </c>
      <c r="O402" s="9" t="s">
        <v>627</v>
      </c>
      <c r="P402" s="9" t="s">
        <v>584</v>
      </c>
      <c r="Q402" s="9" t="s">
        <v>628</v>
      </c>
      <c r="R402" s="9" t="s">
        <v>629</v>
      </c>
      <c r="S402" s="9" t="s">
        <v>518</v>
      </c>
      <c r="T402" s="9" t="s">
        <v>630</v>
      </c>
    </row>
    <row r="403" spans="1:20" x14ac:dyDescent="0.2">
      <c r="A403" s="15" t="s">
        <v>2480</v>
      </c>
      <c r="B403" s="9" t="s">
        <v>2545</v>
      </c>
      <c r="C403" s="11" t="s">
        <v>1403</v>
      </c>
      <c r="D403" s="15" t="s">
        <v>2032</v>
      </c>
      <c r="E403" s="9" t="s">
        <v>520</v>
      </c>
      <c r="F403" s="9">
        <v>2008</v>
      </c>
      <c r="G403" s="9" t="s">
        <v>545</v>
      </c>
      <c r="H403" s="9" t="s">
        <v>546</v>
      </c>
      <c r="I403" s="9" t="s">
        <v>547</v>
      </c>
      <c r="J403" s="9" t="s">
        <v>537</v>
      </c>
      <c r="K403" s="9">
        <v>42</v>
      </c>
      <c r="L403" s="9">
        <v>3</v>
      </c>
      <c r="M403" s="9" t="s">
        <v>1529</v>
      </c>
      <c r="N403" s="9" t="s">
        <v>525</v>
      </c>
      <c r="O403" s="9" t="s">
        <v>540</v>
      </c>
      <c r="P403" s="9" t="s">
        <v>541</v>
      </c>
      <c r="Q403" s="9" t="s">
        <v>549</v>
      </c>
      <c r="R403" s="9" t="s">
        <v>550</v>
      </c>
      <c r="S403" s="9" t="s">
        <v>518</v>
      </c>
      <c r="T403" s="9" t="s">
        <v>551</v>
      </c>
    </row>
    <row r="404" spans="1:20" x14ac:dyDescent="0.2">
      <c r="A404" s="15" t="s">
        <v>2480</v>
      </c>
      <c r="B404" s="9" t="s">
        <v>2545</v>
      </c>
      <c r="C404" s="16" t="s">
        <v>1450</v>
      </c>
      <c r="D404" s="25" t="s">
        <v>1451</v>
      </c>
      <c r="E404" s="9" t="s">
        <v>622</v>
      </c>
      <c r="F404" s="9">
        <v>2008</v>
      </c>
      <c r="G404" s="9" t="s">
        <v>623</v>
      </c>
      <c r="H404" s="9" t="s">
        <v>624</v>
      </c>
      <c r="I404" s="9" t="s">
        <v>625</v>
      </c>
      <c r="J404" s="9" t="s">
        <v>626</v>
      </c>
      <c r="K404" s="9" t="s">
        <v>56</v>
      </c>
      <c r="L404" s="9" t="s">
        <v>56</v>
      </c>
      <c r="M404" s="9">
        <v>12785</v>
      </c>
      <c r="N404" s="9" t="s">
        <v>557</v>
      </c>
      <c r="O404" s="9" t="s">
        <v>627</v>
      </c>
      <c r="P404" s="9" t="s">
        <v>584</v>
      </c>
      <c r="Q404" s="9" t="s">
        <v>628</v>
      </c>
      <c r="R404" s="9" t="s">
        <v>629</v>
      </c>
      <c r="S404" s="9" t="s">
        <v>518</v>
      </c>
      <c r="T404" s="9" t="s">
        <v>630</v>
      </c>
    </row>
    <row r="405" spans="1:20" x14ac:dyDescent="0.2">
      <c r="A405" s="15" t="s">
        <v>2480</v>
      </c>
      <c r="B405" s="9" t="s">
        <v>2545</v>
      </c>
      <c r="C405" s="29" t="s">
        <v>1481</v>
      </c>
      <c r="D405" s="25" t="s">
        <v>243</v>
      </c>
      <c r="E405" s="9" t="s">
        <v>622</v>
      </c>
      <c r="F405" s="9">
        <v>2008</v>
      </c>
      <c r="G405" s="9" t="s">
        <v>623</v>
      </c>
      <c r="H405" s="9" t="s">
        <v>624</v>
      </c>
      <c r="I405" s="9" t="s">
        <v>625</v>
      </c>
      <c r="J405" s="9" t="s">
        <v>626</v>
      </c>
      <c r="K405" s="9" t="s">
        <v>56</v>
      </c>
      <c r="L405" s="9" t="s">
        <v>56</v>
      </c>
      <c r="M405" s="9">
        <v>12785</v>
      </c>
      <c r="N405" s="9" t="s">
        <v>557</v>
      </c>
      <c r="O405" s="9" t="s">
        <v>627</v>
      </c>
      <c r="P405" s="9" t="s">
        <v>584</v>
      </c>
      <c r="Q405" s="9" t="s">
        <v>628</v>
      </c>
      <c r="R405" s="9" t="s">
        <v>629</v>
      </c>
      <c r="S405" s="9" t="s">
        <v>518</v>
      </c>
      <c r="T405" s="9" t="s">
        <v>630</v>
      </c>
    </row>
    <row r="406" spans="1:20" x14ac:dyDescent="0.2">
      <c r="A406" s="15" t="s">
        <v>2480</v>
      </c>
      <c r="B406" s="23" t="s">
        <v>2555</v>
      </c>
      <c r="C406" s="11" t="s">
        <v>1944</v>
      </c>
      <c r="D406" s="20" t="s">
        <v>239</v>
      </c>
      <c r="E406" s="9" t="s">
        <v>762</v>
      </c>
      <c r="F406" s="9">
        <v>2009</v>
      </c>
      <c r="G406" s="9" t="s">
        <v>514</v>
      </c>
      <c r="H406" s="9" t="s">
        <v>763</v>
      </c>
      <c r="I406" s="9" t="s">
        <v>764</v>
      </c>
      <c r="J406" s="9" t="s">
        <v>762</v>
      </c>
      <c r="K406" s="9" t="s">
        <v>765</v>
      </c>
      <c r="L406" s="9" t="s">
        <v>56</v>
      </c>
      <c r="M406" s="9" t="s">
        <v>56</v>
      </c>
      <c r="N406" s="9" t="s">
        <v>514</v>
      </c>
      <c r="O406" s="9" t="s">
        <v>684</v>
      </c>
      <c r="P406" s="9" t="s">
        <v>541</v>
      </c>
      <c r="Q406" s="9" t="s">
        <v>766</v>
      </c>
      <c r="R406" s="9" t="s">
        <v>767</v>
      </c>
      <c r="S406" s="9" t="s">
        <v>768</v>
      </c>
      <c r="T406" s="9" t="s">
        <v>769</v>
      </c>
    </row>
    <row r="407" spans="1:20" x14ac:dyDescent="0.2">
      <c r="A407" s="15" t="s">
        <v>2480</v>
      </c>
      <c r="B407" s="23" t="s">
        <v>2555</v>
      </c>
      <c r="C407" s="11" t="s">
        <v>242</v>
      </c>
      <c r="D407" s="15" t="s">
        <v>2032</v>
      </c>
      <c r="E407" s="9" t="s">
        <v>520</v>
      </c>
      <c r="F407" s="9">
        <v>2008</v>
      </c>
      <c r="G407" s="9" t="s">
        <v>545</v>
      </c>
      <c r="H407" s="9" t="s">
        <v>546</v>
      </c>
      <c r="I407" s="9" t="s">
        <v>547</v>
      </c>
      <c r="J407" s="9" t="s">
        <v>537</v>
      </c>
      <c r="K407" s="9">
        <v>42</v>
      </c>
      <c r="L407" s="9">
        <v>3</v>
      </c>
      <c r="M407" s="9" t="s">
        <v>1533</v>
      </c>
      <c r="N407" s="9" t="s">
        <v>525</v>
      </c>
      <c r="O407" s="9" t="s">
        <v>540</v>
      </c>
      <c r="P407" s="9" t="s">
        <v>541</v>
      </c>
      <c r="Q407" s="9" t="s">
        <v>549</v>
      </c>
      <c r="R407" s="9" t="s">
        <v>550</v>
      </c>
      <c r="S407" s="9" t="s">
        <v>518</v>
      </c>
      <c r="T407" s="9" t="s">
        <v>551</v>
      </c>
    </row>
    <row r="408" spans="1:20" x14ac:dyDescent="0.2">
      <c r="A408" s="15" t="s">
        <v>2480</v>
      </c>
      <c r="B408" s="23" t="s">
        <v>2555</v>
      </c>
      <c r="C408" s="11" t="s">
        <v>2118</v>
      </c>
      <c r="D408" s="15" t="s">
        <v>247</v>
      </c>
      <c r="E408" s="9" t="s">
        <v>520</v>
      </c>
      <c r="F408" s="9">
        <v>2009</v>
      </c>
      <c r="G408" s="9" t="s">
        <v>739</v>
      </c>
      <c r="H408" s="9" t="s">
        <v>740</v>
      </c>
      <c r="I408" s="9" t="s">
        <v>741</v>
      </c>
      <c r="J408" s="9" t="s">
        <v>523</v>
      </c>
      <c r="K408" s="9">
        <v>74</v>
      </c>
      <c r="L408" s="9">
        <v>3</v>
      </c>
      <c r="M408" s="9" t="s">
        <v>742</v>
      </c>
      <c r="N408" s="9" t="s">
        <v>525</v>
      </c>
      <c r="O408" s="9" t="s">
        <v>743</v>
      </c>
      <c r="P408" s="9" t="s">
        <v>559</v>
      </c>
      <c r="Q408" s="9" t="s">
        <v>744</v>
      </c>
      <c r="R408" s="9" t="s">
        <v>745</v>
      </c>
      <c r="S408" s="9" t="s">
        <v>518</v>
      </c>
      <c r="T408" s="9" t="s">
        <v>746</v>
      </c>
    </row>
    <row r="409" spans="1:20" x14ac:dyDescent="0.2">
      <c r="A409" s="15" t="s">
        <v>2480</v>
      </c>
      <c r="B409" s="23" t="s">
        <v>2555</v>
      </c>
      <c r="C409" s="11" t="s">
        <v>2116</v>
      </c>
      <c r="D409" s="15" t="s">
        <v>2117</v>
      </c>
      <c r="E409" s="9" t="s">
        <v>520</v>
      </c>
      <c r="F409" s="9">
        <v>2009</v>
      </c>
      <c r="G409" s="9" t="s">
        <v>739</v>
      </c>
      <c r="H409" s="9" t="s">
        <v>740</v>
      </c>
      <c r="I409" s="9" t="s">
        <v>741</v>
      </c>
      <c r="J409" s="9" t="s">
        <v>523</v>
      </c>
      <c r="K409" s="9">
        <v>74</v>
      </c>
      <c r="L409" s="9">
        <v>3</v>
      </c>
      <c r="M409" s="9" t="s">
        <v>742</v>
      </c>
      <c r="N409" s="9" t="s">
        <v>525</v>
      </c>
      <c r="O409" s="9" t="s">
        <v>743</v>
      </c>
      <c r="P409" s="9" t="s">
        <v>559</v>
      </c>
      <c r="Q409" s="9" t="s">
        <v>744</v>
      </c>
      <c r="R409" s="9" t="s">
        <v>745</v>
      </c>
      <c r="S409" s="9" t="s">
        <v>518</v>
      </c>
      <c r="T409" s="9" t="s">
        <v>746</v>
      </c>
    </row>
    <row r="410" spans="1:20" x14ac:dyDescent="0.2">
      <c r="A410" s="15" t="s">
        <v>2480</v>
      </c>
      <c r="B410" s="23" t="s">
        <v>2555</v>
      </c>
      <c r="C410" s="11" t="s">
        <v>2119</v>
      </c>
      <c r="D410" s="15" t="s">
        <v>2120</v>
      </c>
      <c r="E410" s="9" t="s">
        <v>520</v>
      </c>
      <c r="F410" s="9">
        <v>2009</v>
      </c>
      <c r="G410" s="9" t="s">
        <v>739</v>
      </c>
      <c r="H410" s="9" t="s">
        <v>740</v>
      </c>
      <c r="I410" s="9" t="s">
        <v>741</v>
      </c>
      <c r="J410" s="9" t="s">
        <v>523</v>
      </c>
      <c r="K410" s="9">
        <v>74</v>
      </c>
      <c r="L410" s="9">
        <v>3</v>
      </c>
      <c r="M410" s="9" t="s">
        <v>742</v>
      </c>
      <c r="N410" s="9" t="s">
        <v>525</v>
      </c>
      <c r="O410" s="9" t="s">
        <v>743</v>
      </c>
      <c r="P410" s="9" t="s">
        <v>559</v>
      </c>
      <c r="Q410" s="9" t="s">
        <v>744</v>
      </c>
      <c r="R410" s="9" t="s">
        <v>745</v>
      </c>
      <c r="S410" s="9" t="s">
        <v>518</v>
      </c>
      <c r="T410" s="9" t="s">
        <v>746</v>
      </c>
    </row>
    <row r="411" spans="1:20" x14ac:dyDescent="0.2">
      <c r="A411" s="15" t="s">
        <v>2480</v>
      </c>
      <c r="B411" s="23" t="s">
        <v>2555</v>
      </c>
      <c r="C411" s="11" t="s">
        <v>1405</v>
      </c>
      <c r="D411" s="15" t="s">
        <v>2260</v>
      </c>
      <c r="E411" s="9" t="s">
        <v>520</v>
      </c>
      <c r="F411" s="9">
        <v>2008</v>
      </c>
      <c r="G411" s="9" t="s">
        <v>545</v>
      </c>
      <c r="H411" s="9" t="s">
        <v>546</v>
      </c>
      <c r="I411" s="9" t="s">
        <v>547</v>
      </c>
      <c r="J411" s="9" t="s">
        <v>537</v>
      </c>
      <c r="K411" s="9">
        <v>42</v>
      </c>
      <c r="L411" s="9">
        <v>3</v>
      </c>
      <c r="M411" s="9" t="s">
        <v>1546</v>
      </c>
      <c r="N411" s="9" t="s">
        <v>525</v>
      </c>
      <c r="O411" s="9" t="s">
        <v>540</v>
      </c>
      <c r="P411" s="9" t="s">
        <v>541</v>
      </c>
      <c r="Q411" s="9" t="s">
        <v>549</v>
      </c>
      <c r="R411" s="9" t="s">
        <v>550</v>
      </c>
      <c r="S411" s="9" t="s">
        <v>518</v>
      </c>
      <c r="T411" s="9" t="s">
        <v>551</v>
      </c>
    </row>
    <row r="412" spans="1:20" x14ac:dyDescent="0.2">
      <c r="A412" s="15" t="s">
        <v>2480</v>
      </c>
      <c r="B412" s="23" t="s">
        <v>2555</v>
      </c>
      <c r="C412" s="11" t="s">
        <v>1931</v>
      </c>
      <c r="D412" s="15" t="s">
        <v>2110</v>
      </c>
      <c r="E412" s="9" t="s">
        <v>520</v>
      </c>
      <c r="F412" s="9">
        <v>2009</v>
      </c>
      <c r="G412" s="9" t="s">
        <v>739</v>
      </c>
      <c r="H412" s="9" t="s">
        <v>740</v>
      </c>
      <c r="I412" s="9" t="s">
        <v>741</v>
      </c>
      <c r="J412" s="9" t="s">
        <v>523</v>
      </c>
      <c r="K412" s="9">
        <v>74</v>
      </c>
      <c r="L412" s="9">
        <v>3</v>
      </c>
      <c r="M412" s="9" t="s">
        <v>742</v>
      </c>
      <c r="N412" s="9" t="s">
        <v>525</v>
      </c>
      <c r="O412" s="9" t="s">
        <v>743</v>
      </c>
      <c r="P412" s="9" t="s">
        <v>559</v>
      </c>
      <c r="Q412" s="9" t="s">
        <v>744</v>
      </c>
      <c r="R412" s="9" t="s">
        <v>745</v>
      </c>
      <c r="S412" s="9" t="s">
        <v>518</v>
      </c>
      <c r="T412" s="9" t="s">
        <v>746</v>
      </c>
    </row>
    <row r="413" spans="1:20" x14ac:dyDescent="0.2">
      <c r="A413" s="15" t="s">
        <v>2480</v>
      </c>
      <c r="B413" s="23" t="s">
        <v>2555</v>
      </c>
      <c r="C413" s="11" t="s">
        <v>1938</v>
      </c>
      <c r="D413" s="15" t="s">
        <v>285</v>
      </c>
      <c r="E413" s="9" t="s">
        <v>520</v>
      </c>
      <c r="F413" s="9">
        <v>2009</v>
      </c>
      <c r="G413" s="9" t="s">
        <v>739</v>
      </c>
      <c r="H413" s="9" t="s">
        <v>740</v>
      </c>
      <c r="I413" s="9" t="s">
        <v>741</v>
      </c>
      <c r="J413" s="9" t="s">
        <v>523</v>
      </c>
      <c r="K413" s="9">
        <v>74</v>
      </c>
      <c r="L413" s="9">
        <v>3</v>
      </c>
      <c r="M413" s="9" t="s">
        <v>742</v>
      </c>
      <c r="N413" s="9" t="s">
        <v>525</v>
      </c>
      <c r="O413" s="9" t="s">
        <v>743</v>
      </c>
      <c r="P413" s="9" t="s">
        <v>559</v>
      </c>
      <c r="Q413" s="9" t="s">
        <v>744</v>
      </c>
      <c r="R413" s="9" t="s">
        <v>745</v>
      </c>
      <c r="S413" s="9" t="s">
        <v>518</v>
      </c>
      <c r="T413" s="9" t="s">
        <v>746</v>
      </c>
    </row>
    <row r="414" spans="1:20" x14ac:dyDescent="0.2">
      <c r="A414" s="15" t="s">
        <v>2480</v>
      </c>
      <c r="B414" s="23" t="s">
        <v>2555</v>
      </c>
      <c r="C414" s="11" t="s">
        <v>1939</v>
      </c>
      <c r="D414" s="15" t="s">
        <v>2111</v>
      </c>
      <c r="E414" s="9" t="s">
        <v>520</v>
      </c>
      <c r="F414" s="9">
        <v>2009</v>
      </c>
      <c r="G414" s="9" t="s">
        <v>739</v>
      </c>
      <c r="H414" s="9" t="s">
        <v>740</v>
      </c>
      <c r="I414" s="9" t="s">
        <v>741</v>
      </c>
      <c r="J414" s="9" t="s">
        <v>523</v>
      </c>
      <c r="K414" s="9">
        <v>74</v>
      </c>
      <c r="L414" s="9">
        <v>3</v>
      </c>
      <c r="M414" s="9" t="s">
        <v>742</v>
      </c>
      <c r="N414" s="9" t="s">
        <v>525</v>
      </c>
      <c r="O414" s="9" t="s">
        <v>743</v>
      </c>
      <c r="P414" s="9" t="s">
        <v>559</v>
      </c>
      <c r="Q414" s="9" t="s">
        <v>744</v>
      </c>
      <c r="R414" s="9" t="s">
        <v>745</v>
      </c>
      <c r="S414" s="9" t="s">
        <v>518</v>
      </c>
      <c r="T414" s="9" t="s">
        <v>746</v>
      </c>
    </row>
    <row r="415" spans="1:20" x14ac:dyDescent="0.2">
      <c r="A415" s="15" t="s">
        <v>2480</v>
      </c>
      <c r="B415" s="23" t="s">
        <v>2555</v>
      </c>
      <c r="C415" s="11" t="s">
        <v>1940</v>
      </c>
      <c r="D415" s="15" t="s">
        <v>2112</v>
      </c>
      <c r="E415" s="9" t="s">
        <v>520</v>
      </c>
      <c r="F415" s="9">
        <v>2009</v>
      </c>
      <c r="G415" s="9" t="s">
        <v>739</v>
      </c>
      <c r="H415" s="9" t="s">
        <v>740</v>
      </c>
      <c r="I415" s="9" t="s">
        <v>741</v>
      </c>
      <c r="J415" s="9" t="s">
        <v>523</v>
      </c>
      <c r="K415" s="9">
        <v>74</v>
      </c>
      <c r="L415" s="9">
        <v>3</v>
      </c>
      <c r="M415" s="9" t="s">
        <v>742</v>
      </c>
      <c r="N415" s="9" t="s">
        <v>525</v>
      </c>
      <c r="O415" s="9" t="s">
        <v>743</v>
      </c>
      <c r="P415" s="9" t="s">
        <v>559</v>
      </c>
      <c r="Q415" s="9" t="s">
        <v>744</v>
      </c>
      <c r="R415" s="9" t="s">
        <v>745</v>
      </c>
      <c r="S415" s="9" t="s">
        <v>518</v>
      </c>
      <c r="T415" s="9" t="s">
        <v>746</v>
      </c>
    </row>
    <row r="416" spans="1:20" x14ac:dyDescent="0.2">
      <c r="A416" s="15" t="s">
        <v>2480</v>
      </c>
      <c r="B416" s="23" t="s">
        <v>2555</v>
      </c>
      <c r="C416" s="11" t="s">
        <v>1941</v>
      </c>
      <c r="D416" s="15" t="s">
        <v>2113</v>
      </c>
      <c r="E416" s="9" t="s">
        <v>520</v>
      </c>
      <c r="F416" s="9">
        <v>2009</v>
      </c>
      <c r="G416" s="9" t="s">
        <v>739</v>
      </c>
      <c r="H416" s="9" t="s">
        <v>740</v>
      </c>
      <c r="I416" s="9" t="s">
        <v>741</v>
      </c>
      <c r="J416" s="9" t="s">
        <v>523</v>
      </c>
      <c r="K416" s="9">
        <v>74</v>
      </c>
      <c r="L416" s="9">
        <v>3</v>
      </c>
      <c r="M416" s="9" t="s">
        <v>742</v>
      </c>
      <c r="N416" s="9" t="s">
        <v>525</v>
      </c>
      <c r="O416" s="9" t="s">
        <v>743</v>
      </c>
      <c r="P416" s="9" t="s">
        <v>559</v>
      </c>
      <c r="Q416" s="9" t="s">
        <v>744</v>
      </c>
      <c r="R416" s="9" t="s">
        <v>745</v>
      </c>
      <c r="S416" s="9" t="s">
        <v>518</v>
      </c>
      <c r="T416" s="9" t="s">
        <v>746</v>
      </c>
    </row>
    <row r="417" spans="1:20" x14ac:dyDescent="0.2">
      <c r="A417" s="15" t="s">
        <v>2480</v>
      </c>
      <c r="B417" s="23" t="s">
        <v>2555</v>
      </c>
      <c r="C417" s="11" t="s">
        <v>1943</v>
      </c>
      <c r="D417" s="15" t="s">
        <v>2114</v>
      </c>
      <c r="E417" s="9" t="s">
        <v>520</v>
      </c>
      <c r="F417" s="9">
        <v>2009</v>
      </c>
      <c r="G417" s="9" t="s">
        <v>739</v>
      </c>
      <c r="H417" s="9" t="s">
        <v>740</v>
      </c>
      <c r="I417" s="9" t="s">
        <v>741</v>
      </c>
      <c r="J417" s="9" t="s">
        <v>523</v>
      </c>
      <c r="K417" s="9">
        <v>74</v>
      </c>
      <c r="L417" s="9">
        <v>3</v>
      </c>
      <c r="M417" s="9" t="s">
        <v>742</v>
      </c>
      <c r="N417" s="9" t="s">
        <v>525</v>
      </c>
      <c r="O417" s="9" t="s">
        <v>743</v>
      </c>
      <c r="P417" s="9" t="s">
        <v>559</v>
      </c>
      <c r="Q417" s="9" t="s">
        <v>744</v>
      </c>
      <c r="R417" s="9" t="s">
        <v>745</v>
      </c>
      <c r="S417" s="9" t="s">
        <v>518</v>
      </c>
      <c r="T417" s="9" t="s">
        <v>746</v>
      </c>
    </row>
    <row r="418" spans="1:20" x14ac:dyDescent="0.2">
      <c r="A418" s="15" t="s">
        <v>2480</v>
      </c>
      <c r="B418" s="23" t="s">
        <v>2555</v>
      </c>
      <c r="C418" s="11" t="s">
        <v>2108</v>
      </c>
      <c r="D418" s="15" t="s">
        <v>2109</v>
      </c>
      <c r="E418" s="9" t="s">
        <v>520</v>
      </c>
      <c r="F418" s="9">
        <v>2008</v>
      </c>
      <c r="G418" s="9" t="s">
        <v>588</v>
      </c>
      <c r="H418" s="9" t="s">
        <v>589</v>
      </c>
      <c r="I418" s="9" t="s">
        <v>590</v>
      </c>
      <c r="J418" s="9" t="s">
        <v>591</v>
      </c>
      <c r="K418" s="9">
        <v>226</v>
      </c>
      <c r="L418" s="9" t="s">
        <v>592</v>
      </c>
      <c r="M418" s="9" t="s">
        <v>593</v>
      </c>
      <c r="N418" s="9" t="s">
        <v>525</v>
      </c>
      <c r="O418" s="9" t="s">
        <v>583</v>
      </c>
      <c r="P418" s="9" t="s">
        <v>584</v>
      </c>
      <c r="Q418" s="9" t="s">
        <v>594</v>
      </c>
      <c r="R418" s="9" t="s">
        <v>595</v>
      </c>
      <c r="S418" s="9" t="s">
        <v>518</v>
      </c>
      <c r="T418" s="9" t="s">
        <v>596</v>
      </c>
    </row>
    <row r="419" spans="1:20" x14ac:dyDescent="0.2">
      <c r="A419" s="15" t="s">
        <v>2480</v>
      </c>
      <c r="B419" s="23" t="s">
        <v>2555</v>
      </c>
      <c r="C419" s="11" t="s">
        <v>354</v>
      </c>
      <c r="D419" s="15" t="s">
        <v>355</v>
      </c>
      <c r="E419" s="9" t="s">
        <v>520</v>
      </c>
      <c r="F419" s="9">
        <v>2008</v>
      </c>
      <c r="G419" s="9" t="s">
        <v>588</v>
      </c>
      <c r="H419" s="9" t="s">
        <v>589</v>
      </c>
      <c r="I419" s="9" t="s">
        <v>590</v>
      </c>
      <c r="J419" s="9" t="s">
        <v>591</v>
      </c>
      <c r="K419" s="9">
        <v>226</v>
      </c>
      <c r="L419" s="9" t="s">
        <v>592</v>
      </c>
      <c r="M419" s="9" t="s">
        <v>593</v>
      </c>
      <c r="N419" s="9" t="s">
        <v>525</v>
      </c>
      <c r="O419" s="9" t="s">
        <v>583</v>
      </c>
      <c r="P419" s="9" t="s">
        <v>584</v>
      </c>
      <c r="Q419" s="9" t="s">
        <v>594</v>
      </c>
      <c r="R419" s="9" t="s">
        <v>595</v>
      </c>
      <c r="S419" s="9" t="s">
        <v>518</v>
      </c>
      <c r="T419" s="9" t="s">
        <v>596</v>
      </c>
    </row>
    <row r="420" spans="1:20" x14ac:dyDescent="0.2">
      <c r="A420" s="15" t="s">
        <v>2480</v>
      </c>
      <c r="B420" s="23" t="s">
        <v>2555</v>
      </c>
      <c r="C420" s="11" t="s">
        <v>1423</v>
      </c>
      <c r="D420" s="15" t="s">
        <v>2107</v>
      </c>
      <c r="E420" s="9" t="s">
        <v>520</v>
      </c>
      <c r="F420" s="9">
        <v>2008</v>
      </c>
      <c r="G420" s="9" t="s">
        <v>588</v>
      </c>
      <c r="H420" s="9" t="s">
        <v>589</v>
      </c>
      <c r="I420" s="9" t="s">
        <v>590</v>
      </c>
      <c r="J420" s="9" t="s">
        <v>591</v>
      </c>
      <c r="K420" s="9">
        <v>226</v>
      </c>
      <c r="L420" s="9" t="s">
        <v>592</v>
      </c>
      <c r="M420" s="9" t="s">
        <v>593</v>
      </c>
      <c r="N420" s="9" t="s">
        <v>525</v>
      </c>
      <c r="O420" s="9" t="s">
        <v>583</v>
      </c>
      <c r="P420" s="9" t="s">
        <v>584</v>
      </c>
      <c r="Q420" s="9" t="s">
        <v>594</v>
      </c>
      <c r="R420" s="9" t="s">
        <v>595</v>
      </c>
      <c r="S420" s="9" t="s">
        <v>518</v>
      </c>
      <c r="T420" s="9" t="s">
        <v>596</v>
      </c>
    </row>
    <row r="421" spans="1:20" x14ac:dyDescent="0.2">
      <c r="A421" s="15" t="s">
        <v>2480</v>
      </c>
      <c r="B421" s="23" t="s">
        <v>2555</v>
      </c>
      <c r="C421" s="11" t="s">
        <v>1934</v>
      </c>
      <c r="D421" s="15" t="s">
        <v>467</v>
      </c>
      <c r="E421" s="9" t="s">
        <v>520</v>
      </c>
      <c r="F421" s="9">
        <v>2009</v>
      </c>
      <c r="G421" s="9" t="s">
        <v>739</v>
      </c>
      <c r="H421" s="9" t="s">
        <v>740</v>
      </c>
      <c r="I421" s="9" t="s">
        <v>741</v>
      </c>
      <c r="J421" s="9" t="s">
        <v>523</v>
      </c>
      <c r="K421" s="9">
        <v>74</v>
      </c>
      <c r="L421" s="9">
        <v>3</v>
      </c>
      <c r="M421" s="9" t="s">
        <v>742</v>
      </c>
      <c r="N421" s="9" t="s">
        <v>525</v>
      </c>
      <c r="O421" s="9" t="s">
        <v>743</v>
      </c>
      <c r="P421" s="9" t="s">
        <v>559</v>
      </c>
      <c r="Q421" s="9" t="s">
        <v>744</v>
      </c>
      <c r="R421" s="9" t="s">
        <v>745</v>
      </c>
      <c r="S421" s="9" t="s">
        <v>518</v>
      </c>
      <c r="T421" s="9" t="s">
        <v>746</v>
      </c>
    </row>
    <row r="422" spans="1:20" x14ac:dyDescent="0.2">
      <c r="A422" s="15" t="s">
        <v>2480</v>
      </c>
      <c r="B422" s="23" t="s">
        <v>2555</v>
      </c>
      <c r="C422" s="11" t="s">
        <v>1933</v>
      </c>
      <c r="D422" s="15" t="s">
        <v>2122</v>
      </c>
      <c r="E422" s="9" t="s">
        <v>520</v>
      </c>
      <c r="F422" s="9">
        <v>2009</v>
      </c>
      <c r="G422" s="9" t="s">
        <v>739</v>
      </c>
      <c r="H422" s="9" t="s">
        <v>740</v>
      </c>
      <c r="I422" s="9" t="s">
        <v>741</v>
      </c>
      <c r="J422" s="9" t="s">
        <v>523</v>
      </c>
      <c r="K422" s="9">
        <v>74</v>
      </c>
      <c r="L422" s="9">
        <v>3</v>
      </c>
      <c r="M422" s="9" t="s">
        <v>742</v>
      </c>
      <c r="N422" s="9" t="s">
        <v>525</v>
      </c>
      <c r="O422" s="9" t="s">
        <v>743</v>
      </c>
      <c r="P422" s="9" t="s">
        <v>559</v>
      </c>
      <c r="Q422" s="9" t="s">
        <v>744</v>
      </c>
      <c r="R422" s="9" t="s">
        <v>745</v>
      </c>
      <c r="S422" s="9" t="s">
        <v>518</v>
      </c>
      <c r="T422" s="9" t="s">
        <v>746</v>
      </c>
    </row>
    <row r="423" spans="1:20" x14ac:dyDescent="0.2">
      <c r="A423" s="15" t="s">
        <v>2480</v>
      </c>
      <c r="B423" s="23" t="s">
        <v>2555</v>
      </c>
      <c r="C423" s="11" t="s">
        <v>1935</v>
      </c>
      <c r="D423" s="15" t="s">
        <v>2123</v>
      </c>
      <c r="E423" s="9" t="s">
        <v>520</v>
      </c>
      <c r="F423" s="9">
        <v>2009</v>
      </c>
      <c r="G423" s="9" t="s">
        <v>739</v>
      </c>
      <c r="H423" s="9" t="s">
        <v>740</v>
      </c>
      <c r="I423" s="9" t="s">
        <v>741</v>
      </c>
      <c r="J423" s="9" t="s">
        <v>523</v>
      </c>
      <c r="K423" s="9">
        <v>74</v>
      </c>
      <c r="L423" s="9">
        <v>3</v>
      </c>
      <c r="M423" s="9" t="s">
        <v>742</v>
      </c>
      <c r="N423" s="9" t="s">
        <v>525</v>
      </c>
      <c r="O423" s="9" t="s">
        <v>743</v>
      </c>
      <c r="P423" s="9" t="s">
        <v>559</v>
      </c>
      <c r="Q423" s="9" t="s">
        <v>744</v>
      </c>
      <c r="R423" s="9" t="s">
        <v>745</v>
      </c>
      <c r="S423" s="9" t="s">
        <v>518</v>
      </c>
      <c r="T423" s="9" t="s">
        <v>746</v>
      </c>
    </row>
    <row r="424" spans="1:20" x14ac:dyDescent="0.2">
      <c r="A424" s="15" t="s">
        <v>2480</v>
      </c>
      <c r="B424" s="23" t="s">
        <v>2555</v>
      </c>
      <c r="C424" s="29" t="s">
        <v>1479</v>
      </c>
      <c r="D424" s="25" t="s">
        <v>1480</v>
      </c>
      <c r="E424" s="9" t="s">
        <v>622</v>
      </c>
      <c r="F424" s="9">
        <v>2008</v>
      </c>
      <c r="G424" s="9" t="s">
        <v>623</v>
      </c>
      <c r="H424" s="9" t="s">
        <v>624</v>
      </c>
      <c r="I424" s="9" t="s">
        <v>625</v>
      </c>
      <c r="J424" s="9" t="s">
        <v>626</v>
      </c>
      <c r="K424" s="9" t="s">
        <v>56</v>
      </c>
      <c r="L424" s="9" t="s">
        <v>56</v>
      </c>
      <c r="M424" s="9">
        <v>12785</v>
      </c>
      <c r="N424" s="9" t="s">
        <v>557</v>
      </c>
      <c r="O424" s="9" t="s">
        <v>627</v>
      </c>
      <c r="P424" s="9" t="s">
        <v>584</v>
      </c>
      <c r="Q424" s="9" t="s">
        <v>628</v>
      </c>
      <c r="R424" s="9" t="s">
        <v>629</v>
      </c>
      <c r="S424" s="9" t="s">
        <v>518</v>
      </c>
      <c r="T424" s="9" t="s">
        <v>630</v>
      </c>
    </row>
    <row r="425" spans="1:20" x14ac:dyDescent="0.2">
      <c r="A425" s="15" t="s">
        <v>2480</v>
      </c>
      <c r="B425" s="23" t="s">
        <v>2555</v>
      </c>
      <c r="C425" s="11" t="s">
        <v>1932</v>
      </c>
      <c r="D425" s="15" t="s">
        <v>2124</v>
      </c>
      <c r="E425" s="9" t="s">
        <v>520</v>
      </c>
      <c r="F425" s="9">
        <v>2009</v>
      </c>
      <c r="G425" s="9" t="s">
        <v>739</v>
      </c>
      <c r="H425" s="9" t="s">
        <v>740</v>
      </c>
      <c r="I425" s="9" t="s">
        <v>741</v>
      </c>
      <c r="J425" s="9" t="s">
        <v>523</v>
      </c>
      <c r="K425" s="9">
        <v>74</v>
      </c>
      <c r="L425" s="9">
        <v>3</v>
      </c>
      <c r="M425" s="9" t="s">
        <v>742</v>
      </c>
      <c r="N425" s="9" t="s">
        <v>525</v>
      </c>
      <c r="O425" s="9" t="s">
        <v>743</v>
      </c>
      <c r="P425" s="9" t="s">
        <v>559</v>
      </c>
      <c r="Q425" s="9" t="s">
        <v>744</v>
      </c>
      <c r="R425" s="9" t="s">
        <v>745</v>
      </c>
      <c r="S425" s="9" t="s">
        <v>518</v>
      </c>
      <c r="T425" s="9" t="s">
        <v>746</v>
      </c>
    </row>
    <row r="426" spans="1:20" x14ac:dyDescent="0.2">
      <c r="A426" s="15" t="s">
        <v>2480</v>
      </c>
      <c r="B426" s="23" t="s">
        <v>2555</v>
      </c>
      <c r="C426" s="11" t="s">
        <v>2126</v>
      </c>
      <c r="D426" s="15" t="s">
        <v>2127</v>
      </c>
      <c r="E426" s="9" t="s">
        <v>520</v>
      </c>
      <c r="F426" s="9">
        <v>2009</v>
      </c>
      <c r="G426" s="9" t="s">
        <v>739</v>
      </c>
      <c r="H426" s="9" t="s">
        <v>740</v>
      </c>
      <c r="I426" s="9" t="s">
        <v>741</v>
      </c>
      <c r="J426" s="9" t="s">
        <v>523</v>
      </c>
      <c r="K426" s="9">
        <v>74</v>
      </c>
      <c r="L426" s="9">
        <v>3</v>
      </c>
      <c r="M426" s="9" t="s">
        <v>742</v>
      </c>
      <c r="N426" s="9" t="s">
        <v>525</v>
      </c>
      <c r="O426" s="9" t="s">
        <v>743</v>
      </c>
      <c r="P426" s="9" t="s">
        <v>559</v>
      </c>
      <c r="Q426" s="9" t="s">
        <v>744</v>
      </c>
      <c r="R426" s="9" t="s">
        <v>745</v>
      </c>
      <c r="S426" s="9" t="s">
        <v>518</v>
      </c>
      <c r="T426" s="9" t="s">
        <v>746</v>
      </c>
    </row>
    <row r="427" spans="1:20" x14ac:dyDescent="0.2">
      <c r="A427" s="15" t="s">
        <v>2480</v>
      </c>
      <c r="B427" s="23" t="s">
        <v>2555</v>
      </c>
      <c r="C427" s="11" t="s">
        <v>2121</v>
      </c>
      <c r="D427" s="15" t="s">
        <v>487</v>
      </c>
      <c r="E427" s="9" t="s">
        <v>520</v>
      </c>
      <c r="F427" s="9">
        <v>2009</v>
      </c>
      <c r="G427" s="9" t="s">
        <v>739</v>
      </c>
      <c r="H427" s="9" t="s">
        <v>740</v>
      </c>
      <c r="I427" s="9" t="s">
        <v>741</v>
      </c>
      <c r="J427" s="9" t="s">
        <v>523</v>
      </c>
      <c r="K427" s="9">
        <v>74</v>
      </c>
      <c r="L427" s="9">
        <v>3</v>
      </c>
      <c r="M427" s="9" t="s">
        <v>742</v>
      </c>
      <c r="N427" s="9" t="s">
        <v>525</v>
      </c>
      <c r="O427" s="9" t="s">
        <v>743</v>
      </c>
      <c r="P427" s="9" t="s">
        <v>559</v>
      </c>
      <c r="Q427" s="9" t="s">
        <v>744</v>
      </c>
      <c r="R427" s="9" t="s">
        <v>745</v>
      </c>
      <c r="S427" s="9" t="s">
        <v>518</v>
      </c>
      <c r="T427" s="9" t="s">
        <v>746</v>
      </c>
    </row>
    <row r="428" spans="1:20" x14ac:dyDescent="0.2">
      <c r="A428" s="15" t="s">
        <v>2480</v>
      </c>
      <c r="B428" s="23" t="s">
        <v>2555</v>
      </c>
      <c r="C428" s="11" t="s">
        <v>1936</v>
      </c>
      <c r="D428" s="15" t="s">
        <v>485</v>
      </c>
      <c r="E428" s="9" t="s">
        <v>520</v>
      </c>
      <c r="F428" s="9">
        <v>2009</v>
      </c>
      <c r="G428" s="9" t="s">
        <v>739</v>
      </c>
      <c r="H428" s="9" t="s">
        <v>740</v>
      </c>
      <c r="I428" s="9" t="s">
        <v>741</v>
      </c>
      <c r="J428" s="9" t="s">
        <v>523</v>
      </c>
      <c r="K428" s="9">
        <v>74</v>
      </c>
      <c r="L428" s="9">
        <v>3</v>
      </c>
      <c r="M428" s="9" t="s">
        <v>742</v>
      </c>
      <c r="N428" s="9" t="s">
        <v>525</v>
      </c>
      <c r="O428" s="9" t="s">
        <v>743</v>
      </c>
      <c r="P428" s="9" t="s">
        <v>559</v>
      </c>
      <c r="Q428" s="9" t="s">
        <v>744</v>
      </c>
      <c r="R428" s="9" t="s">
        <v>745</v>
      </c>
      <c r="S428" s="9" t="s">
        <v>518</v>
      </c>
      <c r="T428" s="9" t="s">
        <v>746</v>
      </c>
    </row>
    <row r="429" spans="1:20" x14ac:dyDescent="0.2">
      <c r="A429" s="15" t="s">
        <v>2480</v>
      </c>
      <c r="B429" s="23" t="s">
        <v>2555</v>
      </c>
      <c r="C429" s="11" t="s">
        <v>1937</v>
      </c>
      <c r="D429" s="15" t="s">
        <v>487</v>
      </c>
      <c r="E429" s="9" t="s">
        <v>520</v>
      </c>
      <c r="F429" s="9">
        <v>2009</v>
      </c>
      <c r="G429" s="9" t="s">
        <v>739</v>
      </c>
      <c r="H429" s="9" t="s">
        <v>740</v>
      </c>
      <c r="I429" s="9" t="s">
        <v>741</v>
      </c>
      <c r="J429" s="9" t="s">
        <v>523</v>
      </c>
      <c r="K429" s="9">
        <v>74</v>
      </c>
      <c r="L429" s="9">
        <v>3</v>
      </c>
      <c r="M429" s="9" t="s">
        <v>742</v>
      </c>
      <c r="N429" s="9" t="s">
        <v>525</v>
      </c>
      <c r="O429" s="9" t="s">
        <v>743</v>
      </c>
      <c r="P429" s="9" t="s">
        <v>559</v>
      </c>
      <c r="Q429" s="9" t="s">
        <v>744</v>
      </c>
      <c r="R429" s="9" t="s">
        <v>745</v>
      </c>
      <c r="S429" s="9" t="s">
        <v>518</v>
      </c>
      <c r="T429" s="9" t="s">
        <v>746</v>
      </c>
    </row>
    <row r="430" spans="1:20" x14ac:dyDescent="0.2">
      <c r="A430" s="15" t="s">
        <v>2480</v>
      </c>
      <c r="B430" s="23" t="s">
        <v>2555</v>
      </c>
      <c r="C430" s="11" t="s">
        <v>1942</v>
      </c>
      <c r="D430" s="15" t="s">
        <v>2125</v>
      </c>
      <c r="E430" s="9" t="s">
        <v>520</v>
      </c>
      <c r="F430" s="9">
        <v>2009</v>
      </c>
      <c r="G430" s="9" t="s">
        <v>739</v>
      </c>
      <c r="H430" s="9" t="s">
        <v>740</v>
      </c>
      <c r="I430" s="9" t="s">
        <v>741</v>
      </c>
      <c r="J430" s="9" t="s">
        <v>523</v>
      </c>
      <c r="K430" s="9">
        <v>74</v>
      </c>
      <c r="L430" s="9">
        <v>3</v>
      </c>
      <c r="M430" s="9" t="s">
        <v>742</v>
      </c>
      <c r="N430" s="9" t="s">
        <v>525</v>
      </c>
      <c r="O430" s="9" t="s">
        <v>743</v>
      </c>
      <c r="P430" s="9" t="s">
        <v>559</v>
      </c>
      <c r="Q430" s="9" t="s">
        <v>744</v>
      </c>
      <c r="R430" s="9" t="s">
        <v>745</v>
      </c>
      <c r="S430" s="9" t="s">
        <v>518</v>
      </c>
      <c r="T430" s="9" t="s">
        <v>746</v>
      </c>
    </row>
    <row r="431" spans="1:20" x14ac:dyDescent="0.2">
      <c r="A431" s="9" t="s">
        <v>2291</v>
      </c>
      <c r="B431" s="9" t="s">
        <v>1849</v>
      </c>
      <c r="C431" s="12" t="s">
        <v>1847</v>
      </c>
      <c r="D431" s="12" t="s">
        <v>1848</v>
      </c>
      <c r="E431" s="9" t="s">
        <v>796</v>
      </c>
      <c r="F431" s="9">
        <v>2010</v>
      </c>
      <c r="G431" s="9" t="s">
        <v>856</v>
      </c>
      <c r="H431" s="9" t="s">
        <v>857</v>
      </c>
      <c r="I431" s="9" t="s">
        <v>858</v>
      </c>
      <c r="J431" s="9" t="s">
        <v>859</v>
      </c>
      <c r="K431" s="9">
        <v>216</v>
      </c>
      <c r="L431" s="9">
        <v>41365</v>
      </c>
      <c r="M431" s="9" t="s">
        <v>860</v>
      </c>
      <c r="N431" s="9" t="s">
        <v>557</v>
      </c>
      <c r="O431" s="9" t="s">
        <v>516</v>
      </c>
      <c r="P431" s="9" t="s">
        <v>517</v>
      </c>
      <c r="Q431" s="9" t="s">
        <v>861</v>
      </c>
      <c r="R431" s="9" t="s">
        <v>862</v>
      </c>
      <c r="S431" s="9" t="s">
        <v>518</v>
      </c>
      <c r="T431" s="9" t="s">
        <v>863</v>
      </c>
    </row>
    <row r="432" spans="1:20" x14ac:dyDescent="0.2">
      <c r="A432" s="9" t="s">
        <v>2291</v>
      </c>
      <c r="B432" s="9" t="s">
        <v>1849</v>
      </c>
      <c r="C432" s="12" t="s">
        <v>1847</v>
      </c>
      <c r="D432" s="12" t="s">
        <v>1848</v>
      </c>
      <c r="E432" s="9" t="s">
        <v>796</v>
      </c>
      <c r="F432" s="9">
        <v>2010</v>
      </c>
      <c r="G432" s="9" t="s">
        <v>864</v>
      </c>
      <c r="H432" s="9" t="s">
        <v>865</v>
      </c>
      <c r="I432" s="9" t="s">
        <v>866</v>
      </c>
      <c r="J432" s="9" t="s">
        <v>859</v>
      </c>
      <c r="K432" s="9">
        <v>214</v>
      </c>
      <c r="L432" s="9">
        <v>41365</v>
      </c>
      <c r="M432" s="9">
        <v>41583</v>
      </c>
      <c r="N432" s="9" t="s">
        <v>557</v>
      </c>
      <c r="O432" s="9" t="s">
        <v>516</v>
      </c>
      <c r="P432" s="9" t="s">
        <v>517</v>
      </c>
      <c r="Q432" s="9" t="s">
        <v>867</v>
      </c>
      <c r="R432" s="9" t="s">
        <v>868</v>
      </c>
      <c r="S432" s="9" t="s">
        <v>518</v>
      </c>
      <c r="T432" s="9" t="s">
        <v>869</v>
      </c>
    </row>
    <row r="433" spans="1:20" x14ac:dyDescent="0.2">
      <c r="A433" s="9" t="s">
        <v>2291</v>
      </c>
      <c r="B433" s="9" t="s">
        <v>1849</v>
      </c>
      <c r="C433" s="11" t="s">
        <v>2129</v>
      </c>
      <c r="D433" s="15" t="s">
        <v>2128</v>
      </c>
      <c r="E433" s="9" t="s">
        <v>796</v>
      </c>
      <c r="F433" s="9">
        <v>2010</v>
      </c>
      <c r="G433" s="9" t="s">
        <v>910</v>
      </c>
      <c r="H433" s="9" t="s">
        <v>911</v>
      </c>
      <c r="I433" s="9" t="s">
        <v>912</v>
      </c>
      <c r="J433" s="9" t="s">
        <v>537</v>
      </c>
      <c r="K433" s="9">
        <v>44</v>
      </c>
      <c r="L433" s="9">
        <v>7</v>
      </c>
      <c r="M433" s="9" t="s">
        <v>913</v>
      </c>
      <c r="N433" s="9" t="s">
        <v>525</v>
      </c>
      <c r="O433" s="9" t="s">
        <v>684</v>
      </c>
      <c r="P433" s="9" t="s">
        <v>541</v>
      </c>
      <c r="Q433" s="9" t="s">
        <v>914</v>
      </c>
      <c r="R433" s="9" t="s">
        <v>915</v>
      </c>
      <c r="S433" s="9" t="s">
        <v>518</v>
      </c>
      <c r="T433" s="9" t="s">
        <v>916</v>
      </c>
    </row>
    <row r="434" spans="1:20" x14ac:dyDescent="0.2">
      <c r="A434" s="9" t="s">
        <v>2291</v>
      </c>
      <c r="B434" s="9" t="s">
        <v>1849</v>
      </c>
      <c r="C434" s="11" t="s">
        <v>2131</v>
      </c>
      <c r="D434" s="15" t="s">
        <v>2130</v>
      </c>
      <c r="E434" s="9" t="s">
        <v>796</v>
      </c>
      <c r="F434" s="9">
        <v>2010</v>
      </c>
      <c r="G434" s="9" t="s">
        <v>910</v>
      </c>
      <c r="H434" s="9" t="s">
        <v>911</v>
      </c>
      <c r="I434" s="9" t="s">
        <v>912</v>
      </c>
      <c r="J434" s="9" t="s">
        <v>537</v>
      </c>
      <c r="K434" s="9">
        <v>44</v>
      </c>
      <c r="L434" s="9">
        <v>7</v>
      </c>
      <c r="M434" s="9" t="s">
        <v>913</v>
      </c>
      <c r="N434" s="9" t="s">
        <v>525</v>
      </c>
      <c r="O434" s="9" t="s">
        <v>684</v>
      </c>
      <c r="P434" s="9" t="s">
        <v>541</v>
      </c>
      <c r="Q434" s="9" t="s">
        <v>914</v>
      </c>
      <c r="R434" s="9" t="s">
        <v>915</v>
      </c>
      <c r="S434" s="9" t="s">
        <v>518</v>
      </c>
      <c r="T434" s="9" t="s">
        <v>916</v>
      </c>
    </row>
    <row r="435" spans="1:20" x14ac:dyDescent="0.2">
      <c r="A435" s="9" t="s">
        <v>2291</v>
      </c>
      <c r="B435" s="9" t="s">
        <v>1849</v>
      </c>
      <c r="C435" s="11" t="s">
        <v>1850</v>
      </c>
      <c r="D435" s="15" t="s">
        <v>2132</v>
      </c>
      <c r="E435" s="9" t="s">
        <v>796</v>
      </c>
      <c r="F435" s="9">
        <v>2010</v>
      </c>
      <c r="G435" s="9" t="s">
        <v>910</v>
      </c>
      <c r="H435" s="9" t="s">
        <v>911</v>
      </c>
      <c r="I435" s="9" t="s">
        <v>912</v>
      </c>
      <c r="J435" s="9" t="s">
        <v>537</v>
      </c>
      <c r="K435" s="9">
        <v>44</v>
      </c>
      <c r="L435" s="9">
        <v>7</v>
      </c>
      <c r="M435" s="9" t="s">
        <v>913</v>
      </c>
      <c r="N435" s="9" t="s">
        <v>525</v>
      </c>
      <c r="O435" s="9" t="s">
        <v>684</v>
      </c>
      <c r="P435" s="9" t="s">
        <v>541</v>
      </c>
      <c r="Q435" s="9" t="s">
        <v>914</v>
      </c>
      <c r="R435" s="9" t="s">
        <v>915</v>
      </c>
      <c r="S435" s="9" t="s">
        <v>518</v>
      </c>
      <c r="T435" s="9" t="s">
        <v>916</v>
      </c>
    </row>
    <row r="436" spans="1:20" x14ac:dyDescent="0.2">
      <c r="A436" s="9" t="s">
        <v>2291</v>
      </c>
      <c r="B436" s="9" t="s">
        <v>1849</v>
      </c>
      <c r="C436" s="11" t="s">
        <v>2133</v>
      </c>
      <c r="D436" s="15" t="s">
        <v>2134</v>
      </c>
      <c r="E436" s="9" t="s">
        <v>796</v>
      </c>
      <c r="F436" s="9">
        <v>2010</v>
      </c>
      <c r="G436" s="9" t="s">
        <v>910</v>
      </c>
      <c r="H436" s="9" t="s">
        <v>911</v>
      </c>
      <c r="I436" s="9" t="s">
        <v>912</v>
      </c>
      <c r="J436" s="9" t="s">
        <v>537</v>
      </c>
      <c r="K436" s="9">
        <v>44</v>
      </c>
      <c r="L436" s="9">
        <v>7</v>
      </c>
      <c r="M436" s="9" t="s">
        <v>913</v>
      </c>
      <c r="N436" s="9" t="s">
        <v>525</v>
      </c>
      <c r="O436" s="9" t="s">
        <v>684</v>
      </c>
      <c r="P436" s="9" t="s">
        <v>541</v>
      </c>
      <c r="Q436" s="9" t="s">
        <v>914</v>
      </c>
      <c r="R436" s="9" t="s">
        <v>915</v>
      </c>
      <c r="S436" s="9" t="s">
        <v>518</v>
      </c>
      <c r="T436" s="9" t="s">
        <v>916</v>
      </c>
    </row>
    <row r="437" spans="1:20" x14ac:dyDescent="0.2">
      <c r="A437" s="9" t="s">
        <v>2291</v>
      </c>
      <c r="B437" s="9" t="s">
        <v>1849</v>
      </c>
      <c r="C437" s="11" t="s">
        <v>1841</v>
      </c>
      <c r="D437" s="12" t="s">
        <v>1842</v>
      </c>
      <c r="E437" s="9" t="s">
        <v>796</v>
      </c>
      <c r="F437" s="9">
        <v>2010</v>
      </c>
      <c r="G437" s="9" t="s">
        <v>856</v>
      </c>
      <c r="H437" s="9" t="s">
        <v>857</v>
      </c>
      <c r="I437" s="9" t="s">
        <v>858</v>
      </c>
      <c r="J437" s="9" t="s">
        <v>859</v>
      </c>
      <c r="K437" s="9">
        <v>216</v>
      </c>
      <c r="L437" s="9">
        <v>41365</v>
      </c>
      <c r="M437" s="9" t="s">
        <v>860</v>
      </c>
      <c r="N437" s="9" t="s">
        <v>557</v>
      </c>
      <c r="O437" s="9" t="s">
        <v>516</v>
      </c>
      <c r="P437" s="9" t="s">
        <v>517</v>
      </c>
      <c r="Q437" s="9" t="s">
        <v>861</v>
      </c>
      <c r="R437" s="9" t="s">
        <v>862</v>
      </c>
      <c r="S437" s="9" t="s">
        <v>518</v>
      </c>
      <c r="T437" s="9" t="s">
        <v>863</v>
      </c>
    </row>
    <row r="438" spans="1:20" x14ac:dyDescent="0.2">
      <c r="A438" s="9" t="s">
        <v>2291</v>
      </c>
      <c r="B438" s="9" t="s">
        <v>1849</v>
      </c>
      <c r="C438" s="11" t="s">
        <v>1841</v>
      </c>
      <c r="D438" s="12" t="s">
        <v>1842</v>
      </c>
      <c r="E438" s="9" t="s">
        <v>796</v>
      </c>
      <c r="F438" s="9">
        <v>2010</v>
      </c>
      <c r="G438" s="9" t="s">
        <v>864</v>
      </c>
      <c r="H438" s="9" t="s">
        <v>865</v>
      </c>
      <c r="I438" s="9" t="s">
        <v>866</v>
      </c>
      <c r="J438" s="9" t="s">
        <v>859</v>
      </c>
      <c r="K438" s="9">
        <v>214</v>
      </c>
      <c r="L438" s="9">
        <v>41365</v>
      </c>
      <c r="M438" s="9">
        <v>41583</v>
      </c>
      <c r="N438" s="9" t="s">
        <v>557</v>
      </c>
      <c r="O438" s="9" t="s">
        <v>516</v>
      </c>
      <c r="P438" s="9" t="s">
        <v>517</v>
      </c>
      <c r="Q438" s="9" t="s">
        <v>867</v>
      </c>
      <c r="R438" s="9" t="s">
        <v>868</v>
      </c>
      <c r="S438" s="9" t="s">
        <v>518</v>
      </c>
      <c r="T438" s="9" t="s">
        <v>869</v>
      </c>
    </row>
    <row r="439" spans="1:20" x14ac:dyDescent="0.2">
      <c r="A439" s="9" t="s">
        <v>2291</v>
      </c>
      <c r="B439" s="9" t="s">
        <v>1849</v>
      </c>
      <c r="C439" s="11" t="s">
        <v>1837</v>
      </c>
      <c r="D439" s="12" t="s">
        <v>1838</v>
      </c>
      <c r="E439" s="9" t="s">
        <v>796</v>
      </c>
      <c r="F439" s="9">
        <v>2010</v>
      </c>
      <c r="G439" s="9" t="s">
        <v>856</v>
      </c>
      <c r="H439" s="9" t="s">
        <v>857</v>
      </c>
      <c r="I439" s="9" t="s">
        <v>858</v>
      </c>
      <c r="J439" s="9" t="s">
        <v>859</v>
      </c>
      <c r="K439" s="9">
        <v>216</v>
      </c>
      <c r="L439" s="9">
        <v>41365</v>
      </c>
      <c r="M439" s="9" t="s">
        <v>860</v>
      </c>
      <c r="N439" s="9" t="s">
        <v>557</v>
      </c>
      <c r="O439" s="9" t="s">
        <v>516</v>
      </c>
      <c r="P439" s="9" t="s">
        <v>517</v>
      </c>
      <c r="Q439" s="9" t="s">
        <v>861</v>
      </c>
      <c r="R439" s="9" t="s">
        <v>862</v>
      </c>
      <c r="S439" s="9" t="s">
        <v>518</v>
      </c>
      <c r="T439" s="9" t="s">
        <v>863</v>
      </c>
    </row>
    <row r="440" spans="1:20" x14ac:dyDescent="0.2">
      <c r="A440" s="9" t="s">
        <v>2291</v>
      </c>
      <c r="B440" s="9" t="s">
        <v>1849</v>
      </c>
      <c r="C440" s="11" t="s">
        <v>1837</v>
      </c>
      <c r="D440" s="12" t="s">
        <v>1838</v>
      </c>
      <c r="E440" s="9" t="s">
        <v>796</v>
      </c>
      <c r="F440" s="9">
        <v>2010</v>
      </c>
      <c r="G440" s="9" t="s">
        <v>864</v>
      </c>
      <c r="H440" s="9" t="s">
        <v>865</v>
      </c>
      <c r="I440" s="9" t="s">
        <v>866</v>
      </c>
      <c r="J440" s="9" t="s">
        <v>859</v>
      </c>
      <c r="K440" s="9">
        <v>214</v>
      </c>
      <c r="L440" s="9">
        <v>41365</v>
      </c>
      <c r="M440" s="9">
        <v>41583</v>
      </c>
      <c r="N440" s="9" t="s">
        <v>557</v>
      </c>
      <c r="O440" s="9" t="s">
        <v>516</v>
      </c>
      <c r="P440" s="9" t="s">
        <v>517</v>
      </c>
      <c r="Q440" s="9" t="s">
        <v>867</v>
      </c>
      <c r="R440" s="9" t="s">
        <v>868</v>
      </c>
      <c r="S440" s="9" t="s">
        <v>518</v>
      </c>
      <c r="T440" s="9" t="s">
        <v>869</v>
      </c>
    </row>
    <row r="441" spans="1:20" x14ac:dyDescent="0.2">
      <c r="A441" s="9" t="s">
        <v>2291</v>
      </c>
      <c r="B441" s="9" t="s">
        <v>1849</v>
      </c>
      <c r="C441" s="11" t="s">
        <v>1839</v>
      </c>
      <c r="D441" s="12" t="s">
        <v>1840</v>
      </c>
      <c r="E441" s="9" t="s">
        <v>796</v>
      </c>
      <c r="F441" s="9">
        <v>2010</v>
      </c>
      <c r="G441" s="9" t="s">
        <v>856</v>
      </c>
      <c r="H441" s="9" t="s">
        <v>857</v>
      </c>
      <c r="I441" s="9" t="s">
        <v>858</v>
      </c>
      <c r="J441" s="9" t="s">
        <v>859</v>
      </c>
      <c r="K441" s="9">
        <v>216</v>
      </c>
      <c r="L441" s="9">
        <v>41365</v>
      </c>
      <c r="M441" s="9" t="s">
        <v>860</v>
      </c>
      <c r="N441" s="9" t="s">
        <v>557</v>
      </c>
      <c r="O441" s="9" t="s">
        <v>516</v>
      </c>
      <c r="P441" s="9" t="s">
        <v>517</v>
      </c>
      <c r="Q441" s="9" t="s">
        <v>861</v>
      </c>
      <c r="R441" s="9" t="s">
        <v>862</v>
      </c>
      <c r="S441" s="9" t="s">
        <v>518</v>
      </c>
      <c r="T441" s="9" t="s">
        <v>863</v>
      </c>
    </row>
    <row r="442" spans="1:20" x14ac:dyDescent="0.2">
      <c r="A442" s="9" t="s">
        <v>2291</v>
      </c>
      <c r="B442" s="9" t="s">
        <v>1849</v>
      </c>
      <c r="C442" s="11" t="s">
        <v>1839</v>
      </c>
      <c r="D442" s="12" t="s">
        <v>1840</v>
      </c>
      <c r="E442" s="9" t="s">
        <v>796</v>
      </c>
      <c r="F442" s="9">
        <v>2010</v>
      </c>
      <c r="G442" s="9" t="s">
        <v>864</v>
      </c>
      <c r="H442" s="9" t="s">
        <v>865</v>
      </c>
      <c r="I442" s="9" t="s">
        <v>866</v>
      </c>
      <c r="J442" s="9" t="s">
        <v>859</v>
      </c>
      <c r="K442" s="9">
        <v>214</v>
      </c>
      <c r="L442" s="9">
        <v>41365</v>
      </c>
      <c r="M442" s="9">
        <v>41583</v>
      </c>
      <c r="N442" s="9" t="s">
        <v>557</v>
      </c>
      <c r="O442" s="9" t="s">
        <v>516</v>
      </c>
      <c r="P442" s="9" t="s">
        <v>517</v>
      </c>
      <c r="Q442" s="9" t="s">
        <v>867</v>
      </c>
      <c r="R442" s="9" t="s">
        <v>868</v>
      </c>
      <c r="S442" s="9" t="s">
        <v>518</v>
      </c>
      <c r="T442" s="9" t="s">
        <v>869</v>
      </c>
    </row>
    <row r="443" spans="1:20" x14ac:dyDescent="0.2">
      <c r="A443" s="9" t="s">
        <v>2291</v>
      </c>
      <c r="B443" s="9" t="s">
        <v>1849</v>
      </c>
      <c r="C443" s="11" t="s">
        <v>1843</v>
      </c>
      <c r="D443" s="12" t="s">
        <v>1844</v>
      </c>
      <c r="E443" s="9" t="s">
        <v>796</v>
      </c>
      <c r="F443" s="9">
        <v>2010</v>
      </c>
      <c r="G443" s="9" t="s">
        <v>856</v>
      </c>
      <c r="H443" s="9" t="s">
        <v>857</v>
      </c>
      <c r="I443" s="9" t="s">
        <v>858</v>
      </c>
      <c r="J443" s="9" t="s">
        <v>859</v>
      </c>
      <c r="K443" s="9">
        <v>216</v>
      </c>
      <c r="L443" s="9">
        <v>41365</v>
      </c>
      <c r="M443" s="9" t="s">
        <v>860</v>
      </c>
      <c r="N443" s="9" t="s">
        <v>557</v>
      </c>
      <c r="O443" s="9" t="s">
        <v>516</v>
      </c>
      <c r="P443" s="9" t="s">
        <v>517</v>
      </c>
      <c r="Q443" s="9" t="s">
        <v>861</v>
      </c>
      <c r="R443" s="9" t="s">
        <v>862</v>
      </c>
      <c r="S443" s="9" t="s">
        <v>518</v>
      </c>
      <c r="T443" s="9" t="s">
        <v>863</v>
      </c>
    </row>
    <row r="444" spans="1:20" x14ac:dyDescent="0.2">
      <c r="A444" s="9" t="s">
        <v>2291</v>
      </c>
      <c r="B444" s="9" t="s">
        <v>1849</v>
      </c>
      <c r="C444" s="11" t="s">
        <v>1843</v>
      </c>
      <c r="D444" s="12" t="s">
        <v>1844</v>
      </c>
      <c r="E444" s="9" t="s">
        <v>796</v>
      </c>
      <c r="F444" s="9">
        <v>2010</v>
      </c>
      <c r="G444" s="9" t="s">
        <v>864</v>
      </c>
      <c r="H444" s="9" t="s">
        <v>865</v>
      </c>
      <c r="I444" s="9" t="s">
        <v>866</v>
      </c>
      <c r="J444" s="9" t="s">
        <v>859</v>
      </c>
      <c r="K444" s="9">
        <v>214</v>
      </c>
      <c r="L444" s="9">
        <v>41365</v>
      </c>
      <c r="M444" s="9">
        <v>41583</v>
      </c>
      <c r="N444" s="9" t="s">
        <v>557</v>
      </c>
      <c r="O444" s="9" t="s">
        <v>516</v>
      </c>
      <c r="P444" s="9" t="s">
        <v>517</v>
      </c>
      <c r="Q444" s="9" t="s">
        <v>867</v>
      </c>
      <c r="R444" s="9" t="s">
        <v>868</v>
      </c>
      <c r="S444" s="9" t="s">
        <v>518</v>
      </c>
      <c r="T444" s="9" t="s">
        <v>869</v>
      </c>
    </row>
    <row r="445" spans="1:20" x14ac:dyDescent="0.2">
      <c r="A445" s="9" t="s">
        <v>2291</v>
      </c>
      <c r="B445" s="9" t="s">
        <v>1849</v>
      </c>
      <c r="C445" s="11" t="s">
        <v>1845</v>
      </c>
      <c r="D445" s="12" t="s">
        <v>1846</v>
      </c>
      <c r="E445" s="9" t="s">
        <v>796</v>
      </c>
      <c r="F445" s="9">
        <v>2010</v>
      </c>
      <c r="G445" s="9" t="s">
        <v>856</v>
      </c>
      <c r="H445" s="9" t="s">
        <v>857</v>
      </c>
      <c r="I445" s="9" t="s">
        <v>858</v>
      </c>
      <c r="J445" s="9" t="s">
        <v>859</v>
      </c>
      <c r="K445" s="9">
        <v>216</v>
      </c>
      <c r="L445" s="9">
        <v>41365</v>
      </c>
      <c r="M445" s="9" t="s">
        <v>860</v>
      </c>
      <c r="N445" s="9" t="s">
        <v>557</v>
      </c>
      <c r="O445" s="9" t="s">
        <v>516</v>
      </c>
      <c r="P445" s="9" t="s">
        <v>517</v>
      </c>
      <c r="Q445" s="9" t="s">
        <v>861</v>
      </c>
      <c r="R445" s="9" t="s">
        <v>862</v>
      </c>
      <c r="S445" s="9" t="s">
        <v>518</v>
      </c>
      <c r="T445" s="9" t="s">
        <v>863</v>
      </c>
    </row>
    <row r="446" spans="1:20" x14ac:dyDescent="0.2">
      <c r="A446" s="9" t="s">
        <v>2291</v>
      </c>
      <c r="B446" s="9" t="s">
        <v>1849</v>
      </c>
      <c r="C446" s="11" t="s">
        <v>1845</v>
      </c>
      <c r="D446" s="12" t="s">
        <v>1846</v>
      </c>
      <c r="E446" s="9" t="s">
        <v>796</v>
      </c>
      <c r="F446" s="9">
        <v>2010</v>
      </c>
      <c r="G446" s="9" t="s">
        <v>864</v>
      </c>
      <c r="H446" s="9" t="s">
        <v>865</v>
      </c>
      <c r="I446" s="9" t="s">
        <v>866</v>
      </c>
      <c r="J446" s="9" t="s">
        <v>859</v>
      </c>
      <c r="K446" s="9">
        <v>214</v>
      </c>
      <c r="L446" s="9">
        <v>41365</v>
      </c>
      <c r="M446" s="9">
        <v>41583</v>
      </c>
      <c r="N446" s="9" t="s">
        <v>557</v>
      </c>
      <c r="O446" s="9" t="s">
        <v>516</v>
      </c>
      <c r="P446" s="9" t="s">
        <v>517</v>
      </c>
      <c r="Q446" s="9" t="s">
        <v>867</v>
      </c>
      <c r="R446" s="9" t="s">
        <v>868</v>
      </c>
      <c r="S446" s="9" t="s">
        <v>518</v>
      </c>
      <c r="T446" s="9" t="s">
        <v>869</v>
      </c>
    </row>
    <row r="447" spans="1:20" x14ac:dyDescent="0.2">
      <c r="A447" s="9" t="s">
        <v>2306</v>
      </c>
      <c r="B447" s="9" t="s">
        <v>2550</v>
      </c>
      <c r="C447" s="30" t="s">
        <v>1982</v>
      </c>
      <c r="D447" s="15" t="s">
        <v>56</v>
      </c>
      <c r="E447" s="9" t="s">
        <v>520</v>
      </c>
      <c r="F447" s="9">
        <v>2008</v>
      </c>
      <c r="G447" s="9" t="s">
        <v>521</v>
      </c>
      <c r="H447" s="9" t="s">
        <v>522</v>
      </c>
      <c r="I447" s="9" t="s">
        <v>519</v>
      </c>
      <c r="J447" s="9" t="s">
        <v>523</v>
      </c>
      <c r="K447" s="9">
        <v>72</v>
      </c>
      <c r="L447" s="9">
        <v>8</v>
      </c>
      <c r="M447" s="9" t="s">
        <v>524</v>
      </c>
      <c r="N447" s="9" t="s">
        <v>525</v>
      </c>
      <c r="O447" s="9" t="s">
        <v>516</v>
      </c>
      <c r="P447" s="9" t="s">
        <v>517</v>
      </c>
      <c r="Q447" s="9" t="s">
        <v>526</v>
      </c>
      <c r="R447" s="9" t="s">
        <v>527</v>
      </c>
      <c r="S447" s="9" t="s">
        <v>518</v>
      </c>
      <c r="T447" s="9" t="s">
        <v>528</v>
      </c>
    </row>
    <row r="448" spans="1:20" x14ac:dyDescent="0.2">
      <c r="A448" s="9" t="s">
        <v>2306</v>
      </c>
      <c r="B448" s="9" t="s">
        <v>2550</v>
      </c>
      <c r="C448" s="11" t="s">
        <v>1978</v>
      </c>
      <c r="D448" s="27" t="s">
        <v>2137</v>
      </c>
      <c r="E448" s="9" t="s">
        <v>520</v>
      </c>
      <c r="F448" s="9">
        <v>2009</v>
      </c>
      <c r="G448" s="9" t="s">
        <v>739</v>
      </c>
      <c r="H448" s="9" t="s">
        <v>740</v>
      </c>
      <c r="I448" s="9" t="s">
        <v>741</v>
      </c>
      <c r="J448" s="9" t="s">
        <v>523</v>
      </c>
      <c r="K448" s="9">
        <v>74</v>
      </c>
      <c r="L448" s="9">
        <v>3</v>
      </c>
      <c r="M448" s="9" t="s">
        <v>742</v>
      </c>
      <c r="N448" s="9" t="s">
        <v>525</v>
      </c>
      <c r="O448" s="9" t="s">
        <v>743</v>
      </c>
      <c r="P448" s="9" t="s">
        <v>559</v>
      </c>
      <c r="Q448" s="9" t="s">
        <v>744</v>
      </c>
      <c r="R448" s="9" t="s">
        <v>745</v>
      </c>
      <c r="S448" s="9" t="s">
        <v>518</v>
      </c>
      <c r="T448" s="9" t="s">
        <v>746</v>
      </c>
    </row>
    <row r="449" spans="1:20" x14ac:dyDescent="0.2">
      <c r="A449" s="9" t="s">
        <v>2306</v>
      </c>
      <c r="B449" s="9" t="s">
        <v>2550</v>
      </c>
      <c r="C449" s="10" t="s">
        <v>1981</v>
      </c>
      <c r="D449" s="27" t="s">
        <v>2137</v>
      </c>
      <c r="E449" s="9" t="s">
        <v>520</v>
      </c>
      <c r="F449" s="9">
        <v>2008</v>
      </c>
      <c r="G449" s="9" t="s">
        <v>521</v>
      </c>
      <c r="H449" s="9" t="s">
        <v>522</v>
      </c>
      <c r="I449" s="9" t="s">
        <v>519</v>
      </c>
      <c r="J449" s="9" t="s">
        <v>523</v>
      </c>
      <c r="K449" s="9">
        <v>72</v>
      </c>
      <c r="L449" s="9">
        <v>8</v>
      </c>
      <c r="M449" s="9" t="s">
        <v>524</v>
      </c>
      <c r="N449" s="9" t="s">
        <v>525</v>
      </c>
      <c r="O449" s="9" t="s">
        <v>516</v>
      </c>
      <c r="P449" s="9" t="s">
        <v>517</v>
      </c>
      <c r="Q449" s="9" t="s">
        <v>526</v>
      </c>
      <c r="R449" s="9" t="s">
        <v>527</v>
      </c>
      <c r="S449" s="9" t="s">
        <v>518</v>
      </c>
      <c r="T449" s="9" t="s">
        <v>528</v>
      </c>
    </row>
    <row r="450" spans="1:20" x14ac:dyDescent="0.2">
      <c r="A450" s="9" t="s">
        <v>2306</v>
      </c>
      <c r="B450" s="9" t="s">
        <v>2550</v>
      </c>
      <c r="C450" s="30" t="s">
        <v>1983</v>
      </c>
      <c r="D450" s="15" t="s">
        <v>56</v>
      </c>
      <c r="E450" s="9" t="s">
        <v>520</v>
      </c>
      <c r="F450" s="9">
        <v>2008</v>
      </c>
      <c r="G450" s="9" t="s">
        <v>521</v>
      </c>
      <c r="H450" s="9" t="s">
        <v>522</v>
      </c>
      <c r="I450" s="9" t="s">
        <v>519</v>
      </c>
      <c r="J450" s="9" t="s">
        <v>523</v>
      </c>
      <c r="K450" s="9">
        <v>72</v>
      </c>
      <c r="L450" s="9">
        <v>8</v>
      </c>
      <c r="M450" s="9" t="s">
        <v>524</v>
      </c>
      <c r="N450" s="9" t="s">
        <v>525</v>
      </c>
      <c r="O450" s="9" t="s">
        <v>516</v>
      </c>
      <c r="P450" s="9" t="s">
        <v>517</v>
      </c>
      <c r="Q450" s="9" t="s">
        <v>526</v>
      </c>
      <c r="R450" s="9" t="s">
        <v>527</v>
      </c>
      <c r="S450" s="9" t="s">
        <v>518</v>
      </c>
      <c r="T450" s="9" t="s">
        <v>528</v>
      </c>
    </row>
    <row r="451" spans="1:20" x14ac:dyDescent="0.2">
      <c r="A451" s="9" t="s">
        <v>2306</v>
      </c>
      <c r="B451" s="9" t="s">
        <v>2550</v>
      </c>
      <c r="C451" s="30" t="s">
        <v>1988</v>
      </c>
      <c r="D451" s="15" t="s">
        <v>56</v>
      </c>
      <c r="E451" s="9" t="s">
        <v>520</v>
      </c>
      <c r="F451" s="9">
        <v>2008</v>
      </c>
      <c r="G451" s="9" t="s">
        <v>521</v>
      </c>
      <c r="H451" s="9" t="s">
        <v>522</v>
      </c>
      <c r="I451" s="9" t="s">
        <v>519</v>
      </c>
      <c r="J451" s="9" t="s">
        <v>523</v>
      </c>
      <c r="K451" s="9">
        <v>72</v>
      </c>
      <c r="L451" s="9">
        <v>8</v>
      </c>
      <c r="M451" s="9" t="s">
        <v>524</v>
      </c>
      <c r="N451" s="9" t="s">
        <v>525</v>
      </c>
      <c r="O451" s="9" t="s">
        <v>516</v>
      </c>
      <c r="P451" s="9" t="s">
        <v>517</v>
      </c>
      <c r="Q451" s="9" t="s">
        <v>526</v>
      </c>
      <c r="R451" s="9" t="s">
        <v>527</v>
      </c>
      <c r="S451" s="9" t="s">
        <v>518</v>
      </c>
      <c r="T451" s="9" t="s">
        <v>528</v>
      </c>
    </row>
    <row r="452" spans="1:20" x14ac:dyDescent="0.2">
      <c r="A452" s="9" t="s">
        <v>2306</v>
      </c>
      <c r="B452" s="9" t="s">
        <v>2550</v>
      </c>
      <c r="C452" s="11" t="s">
        <v>1979</v>
      </c>
      <c r="D452" s="27" t="s">
        <v>2136</v>
      </c>
      <c r="E452" s="9" t="s">
        <v>520</v>
      </c>
      <c r="F452" s="9">
        <v>2009</v>
      </c>
      <c r="G452" s="9" t="s">
        <v>739</v>
      </c>
      <c r="H452" s="9" t="s">
        <v>740</v>
      </c>
      <c r="I452" s="9" t="s">
        <v>741</v>
      </c>
      <c r="J452" s="9" t="s">
        <v>523</v>
      </c>
      <c r="K452" s="9">
        <v>74</v>
      </c>
      <c r="L452" s="9">
        <v>3</v>
      </c>
      <c r="M452" s="9" t="s">
        <v>742</v>
      </c>
      <c r="N452" s="9" t="s">
        <v>525</v>
      </c>
      <c r="O452" s="9" t="s">
        <v>743</v>
      </c>
      <c r="P452" s="9" t="s">
        <v>559</v>
      </c>
      <c r="Q452" s="9" t="s">
        <v>744</v>
      </c>
      <c r="R452" s="9" t="s">
        <v>745</v>
      </c>
      <c r="S452" s="9" t="s">
        <v>518</v>
      </c>
      <c r="T452" s="9" t="s">
        <v>746</v>
      </c>
    </row>
    <row r="453" spans="1:20" x14ac:dyDescent="0.2">
      <c r="A453" s="9" t="s">
        <v>2306</v>
      </c>
      <c r="B453" s="9" t="s">
        <v>2550</v>
      </c>
      <c r="C453" s="10" t="s">
        <v>1979</v>
      </c>
      <c r="D453" s="27" t="s">
        <v>2136</v>
      </c>
      <c r="E453" s="9" t="s">
        <v>520</v>
      </c>
      <c r="F453" s="9">
        <v>2008</v>
      </c>
      <c r="G453" s="9" t="s">
        <v>521</v>
      </c>
      <c r="H453" s="9" t="s">
        <v>522</v>
      </c>
      <c r="I453" s="9" t="s">
        <v>519</v>
      </c>
      <c r="J453" s="9" t="s">
        <v>523</v>
      </c>
      <c r="K453" s="9">
        <v>72</v>
      </c>
      <c r="L453" s="9">
        <v>8</v>
      </c>
      <c r="M453" s="9" t="s">
        <v>524</v>
      </c>
      <c r="N453" s="9" t="s">
        <v>525</v>
      </c>
      <c r="O453" s="9" t="s">
        <v>516</v>
      </c>
      <c r="P453" s="9" t="s">
        <v>517</v>
      </c>
      <c r="Q453" s="9" t="s">
        <v>526</v>
      </c>
      <c r="R453" s="9" t="s">
        <v>527</v>
      </c>
      <c r="S453" s="9" t="s">
        <v>518</v>
      </c>
      <c r="T453" s="9" t="s">
        <v>528</v>
      </c>
    </row>
    <row r="454" spans="1:20" x14ac:dyDescent="0.2">
      <c r="A454" s="9" t="s">
        <v>2306</v>
      </c>
      <c r="B454" s="9" t="s">
        <v>2550</v>
      </c>
      <c r="C454" s="10" t="s">
        <v>1989</v>
      </c>
      <c r="D454" s="27" t="s">
        <v>2138</v>
      </c>
      <c r="E454" s="9" t="s">
        <v>520</v>
      </c>
      <c r="F454" s="9">
        <v>2008</v>
      </c>
      <c r="G454" s="9" t="s">
        <v>521</v>
      </c>
      <c r="H454" s="9" t="s">
        <v>522</v>
      </c>
      <c r="I454" s="9" t="s">
        <v>519</v>
      </c>
      <c r="J454" s="9" t="s">
        <v>523</v>
      </c>
      <c r="K454" s="9">
        <v>72</v>
      </c>
      <c r="L454" s="9">
        <v>8</v>
      </c>
      <c r="M454" s="9" t="s">
        <v>524</v>
      </c>
      <c r="N454" s="9" t="s">
        <v>525</v>
      </c>
      <c r="O454" s="9" t="s">
        <v>516</v>
      </c>
      <c r="P454" s="9" t="s">
        <v>517</v>
      </c>
      <c r="Q454" s="9" t="s">
        <v>526</v>
      </c>
      <c r="R454" s="9" t="s">
        <v>527</v>
      </c>
      <c r="S454" s="9" t="s">
        <v>518</v>
      </c>
      <c r="T454" s="9" t="s">
        <v>528</v>
      </c>
    </row>
    <row r="455" spans="1:20" x14ac:dyDescent="0.2">
      <c r="A455" s="9" t="s">
        <v>2306</v>
      </c>
      <c r="B455" s="9" t="s">
        <v>2550</v>
      </c>
      <c r="C455" s="11" t="s">
        <v>1980</v>
      </c>
      <c r="D455" s="27" t="s">
        <v>2140</v>
      </c>
      <c r="E455" s="9" t="s">
        <v>520</v>
      </c>
      <c r="F455" s="9">
        <v>2009</v>
      </c>
      <c r="G455" s="9" t="s">
        <v>739</v>
      </c>
      <c r="H455" s="9" t="s">
        <v>740</v>
      </c>
      <c r="I455" s="9" t="s">
        <v>741</v>
      </c>
      <c r="J455" s="9" t="s">
        <v>523</v>
      </c>
      <c r="K455" s="9">
        <v>74</v>
      </c>
      <c r="L455" s="9">
        <v>3</v>
      </c>
      <c r="M455" s="9" t="s">
        <v>742</v>
      </c>
      <c r="N455" s="9" t="s">
        <v>525</v>
      </c>
      <c r="O455" s="9" t="s">
        <v>743</v>
      </c>
      <c r="P455" s="9" t="s">
        <v>559</v>
      </c>
      <c r="Q455" s="9" t="s">
        <v>744</v>
      </c>
      <c r="R455" s="9" t="s">
        <v>745</v>
      </c>
      <c r="S455" s="9" t="s">
        <v>518</v>
      </c>
      <c r="T455" s="9" t="s">
        <v>746</v>
      </c>
    </row>
    <row r="456" spans="1:20" x14ac:dyDescent="0.2">
      <c r="A456" s="9" t="s">
        <v>2306</v>
      </c>
      <c r="B456" s="9" t="s">
        <v>2550</v>
      </c>
      <c r="C456" s="10" t="s">
        <v>2139</v>
      </c>
      <c r="D456" s="27" t="s">
        <v>2140</v>
      </c>
      <c r="E456" s="9" t="s">
        <v>520</v>
      </c>
      <c r="F456" s="9">
        <v>2008</v>
      </c>
      <c r="G456" s="9" t="s">
        <v>521</v>
      </c>
      <c r="H456" s="9" t="s">
        <v>522</v>
      </c>
      <c r="I456" s="9" t="s">
        <v>519</v>
      </c>
      <c r="J456" s="9" t="s">
        <v>523</v>
      </c>
      <c r="K456" s="9">
        <v>72</v>
      </c>
      <c r="L456" s="9">
        <v>8</v>
      </c>
      <c r="M456" s="9" t="s">
        <v>524</v>
      </c>
      <c r="N456" s="9" t="s">
        <v>525</v>
      </c>
      <c r="O456" s="9" t="s">
        <v>516</v>
      </c>
      <c r="P456" s="9" t="s">
        <v>517</v>
      </c>
      <c r="Q456" s="9" t="s">
        <v>526</v>
      </c>
      <c r="R456" s="9" t="s">
        <v>527</v>
      </c>
      <c r="S456" s="9" t="s">
        <v>518</v>
      </c>
      <c r="T456" s="9" t="s">
        <v>528</v>
      </c>
    </row>
    <row r="457" spans="1:20" x14ac:dyDescent="0.2">
      <c r="A457" s="9" t="s">
        <v>2306</v>
      </c>
      <c r="B457" s="9" t="s">
        <v>2550</v>
      </c>
      <c r="C457" s="30" t="s">
        <v>1984</v>
      </c>
      <c r="D457" s="15" t="s">
        <v>56</v>
      </c>
      <c r="E457" s="9" t="s">
        <v>520</v>
      </c>
      <c r="F457" s="9">
        <v>2008</v>
      </c>
      <c r="G457" s="9" t="s">
        <v>521</v>
      </c>
      <c r="H457" s="9" t="s">
        <v>522</v>
      </c>
      <c r="I457" s="9" t="s">
        <v>519</v>
      </c>
      <c r="J457" s="9" t="s">
        <v>523</v>
      </c>
      <c r="K457" s="9">
        <v>72</v>
      </c>
      <c r="L457" s="9">
        <v>8</v>
      </c>
      <c r="M457" s="9" t="s">
        <v>524</v>
      </c>
      <c r="N457" s="9" t="s">
        <v>525</v>
      </c>
      <c r="O457" s="9" t="s">
        <v>516</v>
      </c>
      <c r="P457" s="9" t="s">
        <v>517</v>
      </c>
      <c r="Q457" s="9" t="s">
        <v>526</v>
      </c>
      <c r="R457" s="9" t="s">
        <v>527</v>
      </c>
      <c r="S457" s="9" t="s">
        <v>518</v>
      </c>
      <c r="T457" s="9" t="s">
        <v>528</v>
      </c>
    </row>
    <row r="458" spans="1:20" x14ac:dyDescent="0.2">
      <c r="A458" s="9" t="s">
        <v>2306</v>
      </c>
      <c r="B458" s="9" t="s">
        <v>2550</v>
      </c>
      <c r="C458" s="11" t="s">
        <v>1985</v>
      </c>
      <c r="D458" s="27" t="s">
        <v>2144</v>
      </c>
      <c r="E458" s="9" t="s">
        <v>520</v>
      </c>
      <c r="F458" s="9">
        <v>2009</v>
      </c>
      <c r="G458" s="9" t="s">
        <v>739</v>
      </c>
      <c r="H458" s="9" t="s">
        <v>740</v>
      </c>
      <c r="I458" s="9" t="s">
        <v>741</v>
      </c>
      <c r="J458" s="9" t="s">
        <v>523</v>
      </c>
      <c r="K458" s="9">
        <v>74</v>
      </c>
      <c r="L458" s="9">
        <v>3</v>
      </c>
      <c r="M458" s="9" t="s">
        <v>742</v>
      </c>
      <c r="N458" s="9" t="s">
        <v>525</v>
      </c>
      <c r="O458" s="9" t="s">
        <v>743</v>
      </c>
      <c r="P458" s="9" t="s">
        <v>559</v>
      </c>
      <c r="Q458" s="9" t="s">
        <v>744</v>
      </c>
      <c r="R458" s="9" t="s">
        <v>745</v>
      </c>
      <c r="S458" s="9" t="s">
        <v>518</v>
      </c>
      <c r="T458" s="9" t="s">
        <v>746</v>
      </c>
    </row>
    <row r="459" spans="1:20" x14ac:dyDescent="0.2">
      <c r="A459" s="9" t="s">
        <v>2306</v>
      </c>
      <c r="B459" s="9" t="s">
        <v>2550</v>
      </c>
      <c r="C459" s="10" t="s">
        <v>1985</v>
      </c>
      <c r="D459" s="27" t="s">
        <v>2144</v>
      </c>
      <c r="E459" s="9" t="s">
        <v>520</v>
      </c>
      <c r="F459" s="9">
        <v>2008</v>
      </c>
      <c r="G459" s="9" t="s">
        <v>521</v>
      </c>
      <c r="H459" s="9" t="s">
        <v>522</v>
      </c>
      <c r="I459" s="9" t="s">
        <v>519</v>
      </c>
      <c r="J459" s="9" t="s">
        <v>523</v>
      </c>
      <c r="K459" s="9">
        <v>72</v>
      </c>
      <c r="L459" s="9">
        <v>8</v>
      </c>
      <c r="M459" s="9" t="s">
        <v>524</v>
      </c>
      <c r="N459" s="9" t="s">
        <v>525</v>
      </c>
      <c r="O459" s="9" t="s">
        <v>516</v>
      </c>
      <c r="P459" s="9" t="s">
        <v>517</v>
      </c>
      <c r="Q459" s="9" t="s">
        <v>526</v>
      </c>
      <c r="R459" s="9" t="s">
        <v>527</v>
      </c>
      <c r="S459" s="9" t="s">
        <v>518</v>
      </c>
      <c r="T459" s="9" t="s">
        <v>528</v>
      </c>
    </row>
    <row r="460" spans="1:20" x14ac:dyDescent="0.2">
      <c r="A460" s="9" t="s">
        <v>2306</v>
      </c>
      <c r="B460" s="9" t="s">
        <v>2550</v>
      </c>
      <c r="C460" s="10" t="s">
        <v>1986</v>
      </c>
      <c r="D460" s="27" t="s">
        <v>2145</v>
      </c>
      <c r="E460" s="9" t="s">
        <v>520</v>
      </c>
      <c r="F460" s="9">
        <v>2009</v>
      </c>
      <c r="G460" s="9" t="s">
        <v>739</v>
      </c>
      <c r="H460" s="9" t="s">
        <v>740</v>
      </c>
      <c r="I460" s="9" t="s">
        <v>741</v>
      </c>
      <c r="J460" s="9" t="s">
        <v>523</v>
      </c>
      <c r="K460" s="9">
        <v>74</v>
      </c>
      <c r="L460" s="9">
        <v>3</v>
      </c>
      <c r="M460" s="9" t="s">
        <v>742</v>
      </c>
      <c r="N460" s="9" t="s">
        <v>525</v>
      </c>
      <c r="O460" s="9" t="s">
        <v>743</v>
      </c>
      <c r="P460" s="9" t="s">
        <v>559</v>
      </c>
      <c r="Q460" s="9" t="s">
        <v>744</v>
      </c>
      <c r="R460" s="9" t="s">
        <v>745</v>
      </c>
      <c r="S460" s="9" t="s">
        <v>518</v>
      </c>
      <c r="T460" s="9" t="s">
        <v>746</v>
      </c>
    </row>
    <row r="461" spans="1:20" x14ac:dyDescent="0.2">
      <c r="A461" s="9" t="s">
        <v>2306</v>
      </c>
      <c r="B461" s="9" t="s">
        <v>2550</v>
      </c>
      <c r="C461" s="10" t="s">
        <v>1986</v>
      </c>
      <c r="D461" s="27" t="s">
        <v>2145</v>
      </c>
      <c r="E461" s="9" t="s">
        <v>520</v>
      </c>
      <c r="F461" s="9">
        <v>2008</v>
      </c>
      <c r="G461" s="9" t="s">
        <v>521</v>
      </c>
      <c r="H461" s="9" t="s">
        <v>522</v>
      </c>
      <c r="I461" s="9" t="s">
        <v>519</v>
      </c>
      <c r="J461" s="9" t="s">
        <v>523</v>
      </c>
      <c r="K461" s="9">
        <v>72</v>
      </c>
      <c r="L461" s="9">
        <v>8</v>
      </c>
      <c r="M461" s="9" t="s">
        <v>524</v>
      </c>
      <c r="N461" s="9" t="s">
        <v>525</v>
      </c>
      <c r="O461" s="9" t="s">
        <v>516</v>
      </c>
      <c r="P461" s="9" t="s">
        <v>517</v>
      </c>
      <c r="Q461" s="9" t="s">
        <v>526</v>
      </c>
      <c r="R461" s="9" t="s">
        <v>527</v>
      </c>
      <c r="S461" s="9" t="s">
        <v>518</v>
      </c>
      <c r="T461" s="9" t="s">
        <v>528</v>
      </c>
    </row>
    <row r="462" spans="1:20" x14ac:dyDescent="0.2">
      <c r="A462" s="9" t="s">
        <v>2306</v>
      </c>
      <c r="B462" s="9" t="s">
        <v>2550</v>
      </c>
      <c r="C462" s="11" t="s">
        <v>1987</v>
      </c>
      <c r="D462" s="27" t="s">
        <v>2146</v>
      </c>
      <c r="E462" s="9" t="s">
        <v>520</v>
      </c>
      <c r="F462" s="9">
        <v>2009</v>
      </c>
      <c r="G462" s="9" t="s">
        <v>739</v>
      </c>
      <c r="H462" s="9" t="s">
        <v>740</v>
      </c>
      <c r="I462" s="9" t="s">
        <v>741</v>
      </c>
      <c r="J462" s="9" t="s">
        <v>523</v>
      </c>
      <c r="K462" s="9">
        <v>74</v>
      </c>
      <c r="L462" s="9">
        <v>3</v>
      </c>
      <c r="M462" s="9" t="s">
        <v>742</v>
      </c>
      <c r="N462" s="9" t="s">
        <v>525</v>
      </c>
      <c r="O462" s="9" t="s">
        <v>743</v>
      </c>
      <c r="P462" s="9" t="s">
        <v>559</v>
      </c>
      <c r="Q462" s="9" t="s">
        <v>744</v>
      </c>
      <c r="R462" s="9" t="s">
        <v>745</v>
      </c>
      <c r="S462" s="9" t="s">
        <v>518</v>
      </c>
      <c r="T462" s="9" t="s">
        <v>746</v>
      </c>
    </row>
    <row r="463" spans="1:20" x14ac:dyDescent="0.2">
      <c r="A463" s="9" t="s">
        <v>2306</v>
      </c>
      <c r="B463" s="9" t="s">
        <v>2550</v>
      </c>
      <c r="C463" s="10" t="s">
        <v>1987</v>
      </c>
      <c r="D463" s="27" t="s">
        <v>2146</v>
      </c>
      <c r="E463" s="9" t="s">
        <v>520</v>
      </c>
      <c r="F463" s="9">
        <v>2008</v>
      </c>
      <c r="G463" s="9" t="s">
        <v>521</v>
      </c>
      <c r="H463" s="9" t="s">
        <v>522</v>
      </c>
      <c r="I463" s="9" t="s">
        <v>519</v>
      </c>
      <c r="J463" s="9" t="s">
        <v>523</v>
      </c>
      <c r="K463" s="9">
        <v>72</v>
      </c>
      <c r="L463" s="9">
        <v>8</v>
      </c>
      <c r="M463" s="9" t="s">
        <v>524</v>
      </c>
      <c r="N463" s="9" t="s">
        <v>525</v>
      </c>
      <c r="O463" s="9" t="s">
        <v>516</v>
      </c>
      <c r="P463" s="9" t="s">
        <v>517</v>
      </c>
      <c r="Q463" s="9" t="s">
        <v>526</v>
      </c>
      <c r="R463" s="9" t="s">
        <v>527</v>
      </c>
      <c r="S463" s="9" t="s">
        <v>518</v>
      </c>
      <c r="T463" s="9" t="s">
        <v>528</v>
      </c>
    </row>
    <row r="464" spans="1:20" x14ac:dyDescent="0.2">
      <c r="A464" s="9" t="s">
        <v>2306</v>
      </c>
      <c r="B464" s="9" t="s">
        <v>2550</v>
      </c>
      <c r="C464" s="11" t="s">
        <v>2147</v>
      </c>
      <c r="D464" s="27" t="s">
        <v>2138</v>
      </c>
      <c r="E464" s="9" t="s">
        <v>520</v>
      </c>
      <c r="F464" s="9">
        <v>2009</v>
      </c>
      <c r="G464" s="9" t="s">
        <v>739</v>
      </c>
      <c r="H464" s="9" t="s">
        <v>740</v>
      </c>
      <c r="I464" s="9" t="s">
        <v>741</v>
      </c>
      <c r="J464" s="9" t="s">
        <v>523</v>
      </c>
      <c r="K464" s="9">
        <v>74</v>
      </c>
      <c r="L464" s="9">
        <v>3</v>
      </c>
      <c r="M464" s="9" t="s">
        <v>742</v>
      </c>
      <c r="N464" s="9" t="s">
        <v>525</v>
      </c>
      <c r="O464" s="9" t="s">
        <v>743</v>
      </c>
      <c r="P464" s="9" t="s">
        <v>559</v>
      </c>
      <c r="Q464" s="9" t="s">
        <v>744</v>
      </c>
      <c r="R464" s="9" t="s">
        <v>745</v>
      </c>
      <c r="S464" s="9" t="s">
        <v>518</v>
      </c>
      <c r="T464" s="9" t="s">
        <v>746</v>
      </c>
    </row>
    <row r="465" spans="1:20" x14ac:dyDescent="0.2">
      <c r="A465" s="9" t="s">
        <v>2306</v>
      </c>
      <c r="B465" s="9" t="s">
        <v>2550</v>
      </c>
      <c r="C465" s="10" t="s">
        <v>2148</v>
      </c>
      <c r="D465" s="27" t="s">
        <v>2141</v>
      </c>
      <c r="E465" s="9" t="s">
        <v>520</v>
      </c>
      <c r="F465" s="9">
        <v>2008</v>
      </c>
      <c r="G465" s="9" t="s">
        <v>521</v>
      </c>
      <c r="H465" s="9" t="s">
        <v>522</v>
      </c>
      <c r="I465" s="9" t="s">
        <v>519</v>
      </c>
      <c r="J465" s="9" t="s">
        <v>523</v>
      </c>
      <c r="K465" s="9">
        <v>72</v>
      </c>
      <c r="L465" s="9">
        <v>8</v>
      </c>
      <c r="M465" s="9" t="s">
        <v>524</v>
      </c>
      <c r="N465" s="9" t="s">
        <v>525</v>
      </c>
      <c r="O465" s="9" t="s">
        <v>516</v>
      </c>
      <c r="P465" s="9" t="s">
        <v>517</v>
      </c>
      <c r="Q465" s="9" t="s">
        <v>526</v>
      </c>
      <c r="R465" s="9" t="s">
        <v>527</v>
      </c>
      <c r="S465" s="9" t="s">
        <v>518</v>
      </c>
      <c r="T465" s="9" t="s">
        <v>528</v>
      </c>
    </row>
    <row r="466" spans="1:20" x14ac:dyDescent="0.2">
      <c r="A466" s="9" t="s">
        <v>2306</v>
      </c>
      <c r="B466" s="9" t="s">
        <v>2550</v>
      </c>
      <c r="C466" s="11" t="s">
        <v>2148</v>
      </c>
      <c r="D466" s="27" t="s">
        <v>2141</v>
      </c>
      <c r="E466" s="9" t="s">
        <v>520</v>
      </c>
      <c r="F466" s="9">
        <v>2009</v>
      </c>
      <c r="G466" s="9" t="s">
        <v>739</v>
      </c>
      <c r="H466" s="9" t="s">
        <v>740</v>
      </c>
      <c r="I466" s="9" t="s">
        <v>741</v>
      </c>
      <c r="J466" s="9" t="s">
        <v>523</v>
      </c>
      <c r="K466" s="9">
        <v>74</v>
      </c>
      <c r="L466" s="9">
        <v>3</v>
      </c>
      <c r="M466" s="9" t="s">
        <v>742</v>
      </c>
      <c r="N466" s="9" t="s">
        <v>525</v>
      </c>
      <c r="O466" s="9" t="s">
        <v>743</v>
      </c>
      <c r="P466" s="9" t="s">
        <v>559</v>
      </c>
      <c r="Q466" s="9" t="s">
        <v>744</v>
      </c>
      <c r="R466" s="9" t="s">
        <v>745</v>
      </c>
      <c r="S466" s="9" t="s">
        <v>518</v>
      </c>
      <c r="T466" s="9" t="s">
        <v>746</v>
      </c>
    </row>
    <row r="467" spans="1:20" x14ac:dyDescent="0.2">
      <c r="A467" s="9" t="s">
        <v>2306</v>
      </c>
      <c r="B467" s="9" t="s">
        <v>2550</v>
      </c>
      <c r="C467" s="10" t="s">
        <v>2149</v>
      </c>
      <c r="D467" s="27" t="s">
        <v>2142</v>
      </c>
      <c r="E467" s="9" t="s">
        <v>520</v>
      </c>
      <c r="F467" s="9">
        <v>2008</v>
      </c>
      <c r="G467" s="9" t="s">
        <v>521</v>
      </c>
      <c r="H467" s="9" t="s">
        <v>522</v>
      </c>
      <c r="I467" s="9" t="s">
        <v>519</v>
      </c>
      <c r="J467" s="9" t="s">
        <v>523</v>
      </c>
      <c r="K467" s="9">
        <v>72</v>
      </c>
      <c r="L467" s="9">
        <v>8</v>
      </c>
      <c r="M467" s="9" t="s">
        <v>524</v>
      </c>
      <c r="N467" s="9" t="s">
        <v>525</v>
      </c>
      <c r="O467" s="9" t="s">
        <v>516</v>
      </c>
      <c r="P467" s="9" t="s">
        <v>517</v>
      </c>
      <c r="Q467" s="9" t="s">
        <v>526</v>
      </c>
      <c r="R467" s="9" t="s">
        <v>527</v>
      </c>
      <c r="S467" s="9" t="s">
        <v>518</v>
      </c>
      <c r="T467" s="9" t="s">
        <v>528</v>
      </c>
    </row>
    <row r="468" spans="1:20" x14ac:dyDescent="0.2">
      <c r="A468" s="9" t="s">
        <v>2306</v>
      </c>
      <c r="B468" s="9" t="s">
        <v>2550</v>
      </c>
      <c r="C468" s="11" t="s">
        <v>2149</v>
      </c>
      <c r="D468" s="27" t="s">
        <v>2142</v>
      </c>
      <c r="E468" s="9" t="s">
        <v>520</v>
      </c>
      <c r="F468" s="9">
        <v>2009</v>
      </c>
      <c r="G468" s="9" t="s">
        <v>739</v>
      </c>
      <c r="H468" s="9" t="s">
        <v>740</v>
      </c>
      <c r="I468" s="9" t="s">
        <v>741</v>
      </c>
      <c r="J468" s="9" t="s">
        <v>523</v>
      </c>
      <c r="K468" s="9">
        <v>74</v>
      </c>
      <c r="L468" s="9">
        <v>3</v>
      </c>
      <c r="M468" s="9" t="s">
        <v>742</v>
      </c>
      <c r="N468" s="9" t="s">
        <v>525</v>
      </c>
      <c r="O468" s="9" t="s">
        <v>743</v>
      </c>
      <c r="P468" s="9" t="s">
        <v>559</v>
      </c>
      <c r="Q468" s="9" t="s">
        <v>744</v>
      </c>
      <c r="R468" s="9" t="s">
        <v>745</v>
      </c>
      <c r="S468" s="9" t="s">
        <v>518</v>
      </c>
      <c r="T468" s="9" t="s">
        <v>746</v>
      </c>
    </row>
    <row r="469" spans="1:20" x14ac:dyDescent="0.2">
      <c r="A469" s="9" t="s">
        <v>2306</v>
      </c>
      <c r="B469" s="9" t="s">
        <v>2550</v>
      </c>
      <c r="C469" s="10" t="s">
        <v>2150</v>
      </c>
      <c r="D469" s="27" t="s">
        <v>2143</v>
      </c>
      <c r="E469" s="9" t="s">
        <v>520</v>
      </c>
      <c r="F469" s="9">
        <v>2008</v>
      </c>
      <c r="G469" s="9" t="s">
        <v>521</v>
      </c>
      <c r="H469" s="9" t="s">
        <v>522</v>
      </c>
      <c r="I469" s="9" t="s">
        <v>519</v>
      </c>
      <c r="J469" s="9" t="s">
        <v>523</v>
      </c>
      <c r="K469" s="9">
        <v>72</v>
      </c>
      <c r="L469" s="9">
        <v>8</v>
      </c>
      <c r="M469" s="9" t="s">
        <v>524</v>
      </c>
      <c r="N469" s="9" t="s">
        <v>525</v>
      </c>
      <c r="O469" s="9" t="s">
        <v>516</v>
      </c>
      <c r="P469" s="9" t="s">
        <v>517</v>
      </c>
      <c r="Q469" s="9" t="s">
        <v>526</v>
      </c>
      <c r="R469" s="9" t="s">
        <v>527</v>
      </c>
      <c r="S469" s="9" t="s">
        <v>518</v>
      </c>
      <c r="T469" s="9" t="s">
        <v>528</v>
      </c>
    </row>
    <row r="470" spans="1:20" x14ac:dyDescent="0.2">
      <c r="A470" s="9" t="s">
        <v>2306</v>
      </c>
      <c r="B470" s="9" t="s">
        <v>2550</v>
      </c>
      <c r="C470" s="11" t="s">
        <v>2150</v>
      </c>
      <c r="D470" s="27" t="s">
        <v>2143</v>
      </c>
      <c r="E470" s="9" t="s">
        <v>520</v>
      </c>
      <c r="F470" s="9">
        <v>2009</v>
      </c>
      <c r="G470" s="9" t="s">
        <v>739</v>
      </c>
      <c r="H470" s="9" t="s">
        <v>740</v>
      </c>
      <c r="I470" s="9" t="s">
        <v>741</v>
      </c>
      <c r="J470" s="9" t="s">
        <v>523</v>
      </c>
      <c r="K470" s="9">
        <v>74</v>
      </c>
      <c r="L470" s="9">
        <v>3</v>
      </c>
      <c r="M470" s="9" t="s">
        <v>742</v>
      </c>
      <c r="N470" s="9" t="s">
        <v>525</v>
      </c>
      <c r="O470" s="9" t="s">
        <v>743</v>
      </c>
      <c r="P470" s="9" t="s">
        <v>559</v>
      </c>
      <c r="Q470" s="9" t="s">
        <v>744</v>
      </c>
      <c r="R470" s="9" t="s">
        <v>745</v>
      </c>
      <c r="S470" s="9" t="s">
        <v>518</v>
      </c>
      <c r="T470" s="9" t="s">
        <v>746</v>
      </c>
    </row>
    <row r="471" spans="1:20" x14ac:dyDescent="0.2">
      <c r="A471" s="9" t="s">
        <v>2306</v>
      </c>
      <c r="B471" s="9" t="s">
        <v>2550</v>
      </c>
      <c r="C471" s="11" t="s">
        <v>1990</v>
      </c>
      <c r="D471" s="27" t="s">
        <v>2151</v>
      </c>
      <c r="E471" s="9" t="s">
        <v>520</v>
      </c>
      <c r="F471" s="9">
        <v>2009</v>
      </c>
      <c r="G471" s="9" t="s">
        <v>739</v>
      </c>
      <c r="H471" s="9" t="s">
        <v>740</v>
      </c>
      <c r="I471" s="9" t="s">
        <v>741</v>
      </c>
      <c r="J471" s="9" t="s">
        <v>523</v>
      </c>
      <c r="K471" s="9">
        <v>74</v>
      </c>
      <c r="L471" s="9">
        <v>3</v>
      </c>
      <c r="M471" s="9" t="s">
        <v>742</v>
      </c>
      <c r="N471" s="9" t="s">
        <v>525</v>
      </c>
      <c r="O471" s="9" t="s">
        <v>743</v>
      </c>
      <c r="P471" s="9" t="s">
        <v>559</v>
      </c>
      <c r="Q471" s="9" t="s">
        <v>744</v>
      </c>
      <c r="R471" s="9" t="s">
        <v>745</v>
      </c>
      <c r="S471" s="9" t="s">
        <v>518</v>
      </c>
      <c r="T471" s="9" t="s">
        <v>746</v>
      </c>
    </row>
    <row r="472" spans="1:20" x14ac:dyDescent="0.2">
      <c r="A472" s="9" t="s">
        <v>2306</v>
      </c>
      <c r="B472" s="9" t="s">
        <v>2550</v>
      </c>
      <c r="C472" s="11" t="s">
        <v>1990</v>
      </c>
      <c r="D472" s="27" t="s">
        <v>2151</v>
      </c>
      <c r="E472" s="9" t="s">
        <v>520</v>
      </c>
      <c r="F472" s="9">
        <v>2008</v>
      </c>
      <c r="G472" s="9" t="s">
        <v>521</v>
      </c>
      <c r="H472" s="9" t="s">
        <v>522</v>
      </c>
      <c r="I472" s="9" t="s">
        <v>519</v>
      </c>
      <c r="J472" s="9" t="s">
        <v>523</v>
      </c>
      <c r="K472" s="9">
        <v>72</v>
      </c>
      <c r="L472" s="9">
        <v>8</v>
      </c>
      <c r="M472" s="9" t="s">
        <v>524</v>
      </c>
      <c r="N472" s="9" t="s">
        <v>525</v>
      </c>
      <c r="O472" s="9" t="s">
        <v>516</v>
      </c>
      <c r="P472" s="9" t="s">
        <v>517</v>
      </c>
      <c r="Q472" s="9" t="s">
        <v>526</v>
      </c>
      <c r="R472" s="9" t="s">
        <v>527</v>
      </c>
      <c r="S472" s="9" t="s">
        <v>518</v>
      </c>
      <c r="T472" s="9" t="s">
        <v>528</v>
      </c>
    </row>
    <row r="473" spans="1:20" x14ac:dyDescent="0.2">
      <c r="A473" s="9" t="s">
        <v>2306</v>
      </c>
      <c r="B473" s="9" t="s">
        <v>2550</v>
      </c>
      <c r="C473" s="11" t="s">
        <v>1991</v>
      </c>
      <c r="D473" s="27" t="s">
        <v>2152</v>
      </c>
      <c r="E473" s="9" t="s">
        <v>520</v>
      </c>
      <c r="F473" s="9">
        <v>2009</v>
      </c>
      <c r="G473" s="9" t="s">
        <v>739</v>
      </c>
      <c r="H473" s="9" t="s">
        <v>740</v>
      </c>
      <c r="I473" s="9" t="s">
        <v>741</v>
      </c>
      <c r="J473" s="9" t="s">
        <v>523</v>
      </c>
      <c r="K473" s="9">
        <v>74</v>
      </c>
      <c r="L473" s="9">
        <v>3</v>
      </c>
      <c r="M473" s="9" t="s">
        <v>742</v>
      </c>
      <c r="N473" s="9" t="s">
        <v>525</v>
      </c>
      <c r="O473" s="9" t="s">
        <v>743</v>
      </c>
      <c r="P473" s="9" t="s">
        <v>559</v>
      </c>
      <c r="Q473" s="9" t="s">
        <v>744</v>
      </c>
      <c r="R473" s="9" t="s">
        <v>745</v>
      </c>
      <c r="S473" s="9" t="s">
        <v>518</v>
      </c>
      <c r="T473" s="9" t="s">
        <v>746</v>
      </c>
    </row>
    <row r="474" spans="1:20" x14ac:dyDescent="0.2">
      <c r="A474" s="9" t="s">
        <v>2306</v>
      </c>
      <c r="B474" s="9" t="s">
        <v>2550</v>
      </c>
      <c r="C474" s="11" t="s">
        <v>1991</v>
      </c>
      <c r="D474" s="27" t="s">
        <v>2152</v>
      </c>
      <c r="E474" s="9" t="s">
        <v>520</v>
      </c>
      <c r="F474" s="9">
        <v>2008</v>
      </c>
      <c r="G474" s="9" t="s">
        <v>521</v>
      </c>
      <c r="H474" s="9" t="s">
        <v>522</v>
      </c>
      <c r="I474" s="9" t="s">
        <v>519</v>
      </c>
      <c r="J474" s="9" t="s">
        <v>523</v>
      </c>
      <c r="K474" s="9">
        <v>72</v>
      </c>
      <c r="L474" s="9">
        <v>8</v>
      </c>
      <c r="M474" s="9" t="s">
        <v>524</v>
      </c>
      <c r="N474" s="9" t="s">
        <v>525</v>
      </c>
      <c r="O474" s="9" t="s">
        <v>516</v>
      </c>
      <c r="P474" s="9" t="s">
        <v>517</v>
      </c>
      <c r="Q474" s="9" t="s">
        <v>526</v>
      </c>
      <c r="R474" s="9" t="s">
        <v>527</v>
      </c>
      <c r="S474" s="9" t="s">
        <v>518</v>
      </c>
      <c r="T474" s="9" t="s">
        <v>528</v>
      </c>
    </row>
    <row r="475" spans="1:20" x14ac:dyDescent="0.2">
      <c r="A475" s="9" t="s">
        <v>2306</v>
      </c>
      <c r="B475" s="9" t="s">
        <v>2550</v>
      </c>
      <c r="C475" s="11" t="s">
        <v>1975</v>
      </c>
      <c r="D475" s="15" t="s">
        <v>56</v>
      </c>
      <c r="E475" s="9" t="s">
        <v>520</v>
      </c>
      <c r="F475" s="9">
        <v>2009</v>
      </c>
      <c r="G475" s="9" t="s">
        <v>739</v>
      </c>
      <c r="H475" s="9" t="s">
        <v>740</v>
      </c>
      <c r="I475" s="9" t="s">
        <v>741</v>
      </c>
      <c r="J475" s="9" t="s">
        <v>523</v>
      </c>
      <c r="K475" s="9">
        <v>74</v>
      </c>
      <c r="L475" s="9">
        <v>3</v>
      </c>
      <c r="M475" s="9" t="s">
        <v>742</v>
      </c>
      <c r="N475" s="9" t="s">
        <v>525</v>
      </c>
      <c r="O475" s="9" t="s">
        <v>743</v>
      </c>
      <c r="P475" s="9" t="s">
        <v>559</v>
      </c>
      <c r="Q475" s="9" t="s">
        <v>744</v>
      </c>
      <c r="R475" s="9" t="s">
        <v>745</v>
      </c>
      <c r="S475" s="9" t="s">
        <v>518</v>
      </c>
      <c r="T475" s="9" t="s">
        <v>746</v>
      </c>
    </row>
    <row r="476" spans="1:20" x14ac:dyDescent="0.2">
      <c r="A476" s="9" t="s">
        <v>2306</v>
      </c>
      <c r="B476" s="9" t="s">
        <v>2550</v>
      </c>
      <c r="C476" s="30" t="s">
        <v>1615</v>
      </c>
      <c r="D476" s="15" t="s">
        <v>56</v>
      </c>
      <c r="E476" s="9" t="s">
        <v>520</v>
      </c>
      <c r="F476" s="9">
        <v>2008</v>
      </c>
      <c r="G476" s="9" t="s">
        <v>521</v>
      </c>
      <c r="H476" s="9" t="s">
        <v>522</v>
      </c>
      <c r="I476" s="9" t="s">
        <v>519</v>
      </c>
      <c r="J476" s="9" t="s">
        <v>523</v>
      </c>
      <c r="K476" s="9">
        <v>72</v>
      </c>
      <c r="L476" s="9">
        <v>8</v>
      </c>
      <c r="M476" s="9" t="s">
        <v>524</v>
      </c>
      <c r="N476" s="9" t="s">
        <v>525</v>
      </c>
      <c r="O476" s="9" t="s">
        <v>516</v>
      </c>
      <c r="P476" s="9" t="s">
        <v>517</v>
      </c>
      <c r="Q476" s="9" t="s">
        <v>526</v>
      </c>
      <c r="R476" s="9" t="s">
        <v>527</v>
      </c>
      <c r="S476" s="9" t="s">
        <v>518</v>
      </c>
      <c r="T476" s="9" t="s">
        <v>528</v>
      </c>
    </row>
    <row r="477" spans="1:20" x14ac:dyDescent="0.2">
      <c r="A477" s="9" t="s">
        <v>2306</v>
      </c>
      <c r="B477" s="9" t="s">
        <v>2550</v>
      </c>
      <c r="C477" s="30" t="s">
        <v>1616</v>
      </c>
      <c r="D477" s="15" t="s">
        <v>56</v>
      </c>
      <c r="E477" s="9" t="s">
        <v>520</v>
      </c>
      <c r="F477" s="9">
        <v>2008</v>
      </c>
      <c r="G477" s="9" t="s">
        <v>521</v>
      </c>
      <c r="H477" s="9" t="s">
        <v>522</v>
      </c>
      <c r="I477" s="9" t="s">
        <v>519</v>
      </c>
      <c r="J477" s="9" t="s">
        <v>523</v>
      </c>
      <c r="K477" s="9">
        <v>72</v>
      </c>
      <c r="L477" s="9">
        <v>8</v>
      </c>
      <c r="M477" s="9" t="s">
        <v>524</v>
      </c>
      <c r="N477" s="9" t="s">
        <v>525</v>
      </c>
      <c r="O477" s="9" t="s">
        <v>516</v>
      </c>
      <c r="P477" s="9" t="s">
        <v>517</v>
      </c>
      <c r="Q477" s="9" t="s">
        <v>526</v>
      </c>
      <c r="R477" s="9" t="s">
        <v>527</v>
      </c>
      <c r="S477" s="9" t="s">
        <v>518</v>
      </c>
      <c r="T477" s="9" t="s">
        <v>528</v>
      </c>
    </row>
    <row r="478" spans="1:20" x14ac:dyDescent="0.2">
      <c r="A478" s="9" t="s">
        <v>2306</v>
      </c>
      <c r="B478" s="9" t="s">
        <v>2550</v>
      </c>
      <c r="C478" s="10" t="s">
        <v>1613</v>
      </c>
      <c r="D478" s="15" t="s">
        <v>56</v>
      </c>
      <c r="E478" s="9" t="s">
        <v>520</v>
      </c>
      <c r="F478" s="9">
        <v>2008</v>
      </c>
      <c r="G478" s="9" t="s">
        <v>521</v>
      </c>
      <c r="H478" s="9" t="s">
        <v>522</v>
      </c>
      <c r="I478" s="9" t="s">
        <v>519</v>
      </c>
      <c r="J478" s="9" t="s">
        <v>523</v>
      </c>
      <c r="K478" s="9">
        <v>72</v>
      </c>
      <c r="L478" s="9">
        <v>8</v>
      </c>
      <c r="M478" s="9" t="s">
        <v>524</v>
      </c>
      <c r="N478" s="9" t="s">
        <v>525</v>
      </c>
      <c r="O478" s="9" t="s">
        <v>516</v>
      </c>
      <c r="P478" s="9" t="s">
        <v>517</v>
      </c>
      <c r="Q478" s="9" t="s">
        <v>526</v>
      </c>
      <c r="R478" s="9" t="s">
        <v>527</v>
      </c>
      <c r="S478" s="9" t="s">
        <v>518</v>
      </c>
      <c r="T478" s="9" t="s">
        <v>528</v>
      </c>
    </row>
    <row r="479" spans="1:20" x14ac:dyDescent="0.2">
      <c r="A479" s="9" t="s">
        <v>2306</v>
      </c>
      <c r="B479" s="9" t="s">
        <v>2550</v>
      </c>
      <c r="C479" s="10" t="s">
        <v>1614</v>
      </c>
      <c r="D479" s="15" t="s">
        <v>56</v>
      </c>
      <c r="E479" s="9" t="s">
        <v>520</v>
      </c>
      <c r="F479" s="9">
        <v>2008</v>
      </c>
      <c r="G479" s="9" t="s">
        <v>521</v>
      </c>
      <c r="H479" s="9" t="s">
        <v>522</v>
      </c>
      <c r="I479" s="9" t="s">
        <v>519</v>
      </c>
      <c r="J479" s="9" t="s">
        <v>523</v>
      </c>
      <c r="K479" s="9">
        <v>72</v>
      </c>
      <c r="L479" s="9">
        <v>8</v>
      </c>
      <c r="M479" s="9" t="s">
        <v>524</v>
      </c>
      <c r="N479" s="9" t="s">
        <v>525</v>
      </c>
      <c r="O479" s="9" t="s">
        <v>516</v>
      </c>
      <c r="P479" s="9" t="s">
        <v>517</v>
      </c>
      <c r="Q479" s="9" t="s">
        <v>526</v>
      </c>
      <c r="R479" s="9" t="s">
        <v>527</v>
      </c>
      <c r="S479" s="9" t="s">
        <v>518</v>
      </c>
      <c r="T479" s="9" t="s">
        <v>528</v>
      </c>
    </row>
    <row r="480" spans="1:20" x14ac:dyDescent="0.2">
      <c r="A480" s="9" t="s">
        <v>2306</v>
      </c>
      <c r="B480" s="9" t="s">
        <v>2550</v>
      </c>
      <c r="C480" s="11" t="s">
        <v>1992</v>
      </c>
      <c r="D480" s="15" t="s">
        <v>2153</v>
      </c>
      <c r="E480" s="9" t="s">
        <v>520</v>
      </c>
      <c r="F480" s="9">
        <v>2008</v>
      </c>
      <c r="G480" s="9" t="s">
        <v>521</v>
      </c>
      <c r="H480" s="9" t="s">
        <v>522</v>
      </c>
      <c r="I480" s="9" t="s">
        <v>519</v>
      </c>
      <c r="J480" s="9" t="s">
        <v>523</v>
      </c>
      <c r="K480" s="9">
        <v>72</v>
      </c>
      <c r="L480" s="9">
        <v>8</v>
      </c>
      <c r="M480" s="9" t="s">
        <v>524</v>
      </c>
      <c r="N480" s="9" t="s">
        <v>525</v>
      </c>
      <c r="O480" s="9" t="s">
        <v>516</v>
      </c>
      <c r="P480" s="9" t="s">
        <v>517</v>
      </c>
      <c r="Q480" s="9" t="s">
        <v>526</v>
      </c>
      <c r="R480" s="9" t="s">
        <v>527</v>
      </c>
      <c r="S480" s="9" t="s">
        <v>518</v>
      </c>
      <c r="T480" s="9" t="s">
        <v>528</v>
      </c>
    </row>
    <row r="481" spans="1:20" x14ac:dyDescent="0.2">
      <c r="A481" s="9" t="s">
        <v>2306</v>
      </c>
      <c r="B481" s="9" t="s">
        <v>2550</v>
      </c>
      <c r="C481" s="11" t="s">
        <v>1992</v>
      </c>
      <c r="D481" s="15" t="s">
        <v>2153</v>
      </c>
      <c r="E481" s="9" t="s">
        <v>520</v>
      </c>
      <c r="F481" s="9">
        <v>2009</v>
      </c>
      <c r="G481" s="9" t="s">
        <v>739</v>
      </c>
      <c r="H481" s="9" t="s">
        <v>740</v>
      </c>
      <c r="I481" s="9" t="s">
        <v>741</v>
      </c>
      <c r="J481" s="9" t="s">
        <v>523</v>
      </c>
      <c r="K481" s="9">
        <v>74</v>
      </c>
      <c r="L481" s="9">
        <v>3</v>
      </c>
      <c r="M481" s="9" t="s">
        <v>742</v>
      </c>
      <c r="N481" s="9" t="s">
        <v>525</v>
      </c>
      <c r="O481" s="9" t="s">
        <v>743</v>
      </c>
      <c r="P481" s="9" t="s">
        <v>559</v>
      </c>
      <c r="Q481" s="9" t="s">
        <v>744</v>
      </c>
      <c r="R481" s="9" t="s">
        <v>745</v>
      </c>
      <c r="S481" s="9" t="s">
        <v>518</v>
      </c>
      <c r="T481" s="9" t="s">
        <v>746</v>
      </c>
    </row>
    <row r="482" spans="1:20" x14ac:dyDescent="0.2">
      <c r="A482" s="9" t="s">
        <v>2306</v>
      </c>
      <c r="B482" s="9" t="s">
        <v>2550</v>
      </c>
      <c r="C482" s="11" t="s">
        <v>1993</v>
      </c>
      <c r="D482" s="27" t="s">
        <v>2154</v>
      </c>
      <c r="E482" s="9" t="s">
        <v>520</v>
      </c>
      <c r="F482" s="9">
        <v>2009</v>
      </c>
      <c r="G482" s="9" t="s">
        <v>739</v>
      </c>
      <c r="H482" s="9" t="s">
        <v>740</v>
      </c>
      <c r="I482" s="9" t="s">
        <v>741</v>
      </c>
      <c r="J482" s="9" t="s">
        <v>523</v>
      </c>
      <c r="K482" s="9">
        <v>74</v>
      </c>
      <c r="L482" s="9">
        <v>3</v>
      </c>
      <c r="M482" s="9" t="s">
        <v>742</v>
      </c>
      <c r="N482" s="9" t="s">
        <v>525</v>
      </c>
      <c r="O482" s="9" t="s">
        <v>743</v>
      </c>
      <c r="P482" s="9" t="s">
        <v>559</v>
      </c>
      <c r="Q482" s="9" t="s">
        <v>744</v>
      </c>
      <c r="R482" s="9" t="s">
        <v>745</v>
      </c>
      <c r="S482" s="9" t="s">
        <v>518</v>
      </c>
      <c r="T482" s="9" t="s">
        <v>746</v>
      </c>
    </row>
    <row r="483" spans="1:20" x14ac:dyDescent="0.2">
      <c r="A483" s="9" t="s">
        <v>2306</v>
      </c>
      <c r="B483" s="9" t="s">
        <v>2550</v>
      </c>
      <c r="C483" s="11" t="s">
        <v>1994</v>
      </c>
      <c r="D483" s="27" t="s">
        <v>2155</v>
      </c>
      <c r="E483" s="9" t="s">
        <v>520</v>
      </c>
      <c r="F483" s="9">
        <v>2009</v>
      </c>
      <c r="G483" s="9" t="s">
        <v>739</v>
      </c>
      <c r="H483" s="9" t="s">
        <v>740</v>
      </c>
      <c r="I483" s="9" t="s">
        <v>741</v>
      </c>
      <c r="J483" s="9" t="s">
        <v>523</v>
      </c>
      <c r="K483" s="9">
        <v>74</v>
      </c>
      <c r="L483" s="9">
        <v>3</v>
      </c>
      <c r="M483" s="9" t="s">
        <v>742</v>
      </c>
      <c r="N483" s="9" t="s">
        <v>525</v>
      </c>
      <c r="O483" s="9" t="s">
        <v>743</v>
      </c>
      <c r="P483" s="9" t="s">
        <v>559</v>
      </c>
      <c r="Q483" s="9" t="s">
        <v>744</v>
      </c>
      <c r="R483" s="9" t="s">
        <v>745</v>
      </c>
      <c r="S483" s="9" t="s">
        <v>518</v>
      </c>
      <c r="T483" s="9" t="s">
        <v>746</v>
      </c>
    </row>
    <row r="484" spans="1:20" x14ac:dyDescent="0.2">
      <c r="A484" s="9" t="s">
        <v>2306</v>
      </c>
      <c r="B484" s="9" t="s">
        <v>2550</v>
      </c>
      <c r="C484" s="23" t="s">
        <v>1976</v>
      </c>
      <c r="D484" s="15" t="s">
        <v>56</v>
      </c>
      <c r="E484" s="9" t="s">
        <v>520</v>
      </c>
      <c r="F484" s="9">
        <v>2008</v>
      </c>
      <c r="G484" s="9" t="s">
        <v>588</v>
      </c>
      <c r="H484" s="9" t="s">
        <v>589</v>
      </c>
      <c r="I484" s="9" t="s">
        <v>590</v>
      </c>
      <c r="J484" s="9" t="s">
        <v>591</v>
      </c>
      <c r="K484" s="9">
        <v>226</v>
      </c>
      <c r="L484" s="9" t="s">
        <v>592</v>
      </c>
      <c r="M484" s="9" t="s">
        <v>593</v>
      </c>
      <c r="N484" s="9" t="s">
        <v>525</v>
      </c>
      <c r="O484" s="9" t="s">
        <v>583</v>
      </c>
      <c r="P484" s="9" t="s">
        <v>584</v>
      </c>
      <c r="Q484" s="9" t="s">
        <v>594</v>
      </c>
      <c r="R484" s="9" t="s">
        <v>595</v>
      </c>
      <c r="S484" s="9" t="s">
        <v>518</v>
      </c>
      <c r="T484" s="9" t="s">
        <v>596</v>
      </c>
    </row>
    <row r="485" spans="1:20" x14ac:dyDescent="0.2">
      <c r="A485" s="9" t="s">
        <v>2306</v>
      </c>
      <c r="B485" s="9" t="s">
        <v>2550</v>
      </c>
      <c r="C485" s="23" t="s">
        <v>1976</v>
      </c>
      <c r="D485" s="15" t="s">
        <v>56</v>
      </c>
      <c r="E485" s="9" t="s">
        <v>520</v>
      </c>
      <c r="F485" s="9">
        <v>2008</v>
      </c>
      <c r="G485" s="9" t="s">
        <v>521</v>
      </c>
      <c r="H485" s="9" t="s">
        <v>522</v>
      </c>
      <c r="I485" s="9" t="s">
        <v>519</v>
      </c>
      <c r="J485" s="9" t="s">
        <v>523</v>
      </c>
      <c r="K485" s="9">
        <v>72</v>
      </c>
      <c r="L485" s="9">
        <v>8</v>
      </c>
      <c r="M485" s="9" t="s">
        <v>524</v>
      </c>
      <c r="N485" s="9" t="s">
        <v>525</v>
      </c>
      <c r="O485" s="9" t="s">
        <v>516</v>
      </c>
      <c r="P485" s="9" t="s">
        <v>517</v>
      </c>
      <c r="Q485" s="9" t="s">
        <v>526</v>
      </c>
      <c r="R485" s="9" t="s">
        <v>527</v>
      </c>
      <c r="S485" s="9" t="s">
        <v>518</v>
      </c>
      <c r="T485" s="9" t="s">
        <v>528</v>
      </c>
    </row>
    <row r="486" spans="1:20" x14ac:dyDescent="0.2">
      <c r="A486" s="9" t="s">
        <v>2306</v>
      </c>
      <c r="B486" s="9" t="s">
        <v>2550</v>
      </c>
      <c r="C486" s="11" t="s">
        <v>1995</v>
      </c>
      <c r="D486" s="15" t="s">
        <v>2158</v>
      </c>
      <c r="E486" s="9" t="s">
        <v>520</v>
      </c>
      <c r="F486" s="9">
        <v>2009</v>
      </c>
      <c r="G486" s="9" t="s">
        <v>739</v>
      </c>
      <c r="H486" s="9" t="s">
        <v>740</v>
      </c>
      <c r="I486" s="9" t="s">
        <v>741</v>
      </c>
      <c r="J486" s="9" t="s">
        <v>523</v>
      </c>
      <c r="K486" s="9">
        <v>74</v>
      </c>
      <c r="L486" s="9">
        <v>3</v>
      </c>
      <c r="M486" s="9" t="s">
        <v>742</v>
      </c>
      <c r="N486" s="9" t="s">
        <v>525</v>
      </c>
      <c r="O486" s="9" t="s">
        <v>743</v>
      </c>
      <c r="P486" s="9" t="s">
        <v>559</v>
      </c>
      <c r="Q486" s="9" t="s">
        <v>744</v>
      </c>
      <c r="R486" s="9" t="s">
        <v>745</v>
      </c>
      <c r="S486" s="9" t="s">
        <v>518</v>
      </c>
      <c r="T486" s="9" t="s">
        <v>746</v>
      </c>
    </row>
    <row r="487" spans="1:20" x14ac:dyDescent="0.2">
      <c r="A487" s="9" t="s">
        <v>2306</v>
      </c>
      <c r="B487" s="9" t="s">
        <v>2550</v>
      </c>
      <c r="C487" s="11" t="s">
        <v>1996</v>
      </c>
      <c r="D487" s="15" t="s">
        <v>56</v>
      </c>
      <c r="E487" s="9" t="s">
        <v>520</v>
      </c>
      <c r="F487" s="9">
        <v>2009</v>
      </c>
      <c r="G487" s="9" t="s">
        <v>739</v>
      </c>
      <c r="H487" s="9" t="s">
        <v>740</v>
      </c>
      <c r="I487" s="9" t="s">
        <v>741</v>
      </c>
      <c r="J487" s="9" t="s">
        <v>523</v>
      </c>
      <c r="K487" s="9">
        <v>74</v>
      </c>
      <c r="L487" s="9">
        <v>3</v>
      </c>
      <c r="M487" s="9" t="s">
        <v>742</v>
      </c>
      <c r="N487" s="9" t="s">
        <v>525</v>
      </c>
      <c r="O487" s="9" t="s">
        <v>743</v>
      </c>
      <c r="P487" s="9" t="s">
        <v>559</v>
      </c>
      <c r="Q487" s="9" t="s">
        <v>744</v>
      </c>
      <c r="R487" s="9" t="s">
        <v>745</v>
      </c>
      <c r="S487" s="9" t="s">
        <v>518</v>
      </c>
      <c r="T487" s="9" t="s">
        <v>746</v>
      </c>
    </row>
    <row r="488" spans="1:20" x14ac:dyDescent="0.2">
      <c r="A488" s="9" t="s">
        <v>2306</v>
      </c>
      <c r="B488" s="9" t="s">
        <v>2550</v>
      </c>
      <c r="C488" s="11" t="s">
        <v>1997</v>
      </c>
      <c r="D488" s="27" t="s">
        <v>2156</v>
      </c>
      <c r="E488" s="9" t="s">
        <v>520</v>
      </c>
      <c r="F488" s="9">
        <v>2009</v>
      </c>
      <c r="G488" s="9" t="s">
        <v>739</v>
      </c>
      <c r="H488" s="9" t="s">
        <v>740</v>
      </c>
      <c r="I488" s="9" t="s">
        <v>741</v>
      </c>
      <c r="J488" s="9" t="s">
        <v>523</v>
      </c>
      <c r="K488" s="9">
        <v>74</v>
      </c>
      <c r="L488" s="9">
        <v>3</v>
      </c>
      <c r="M488" s="9" t="s">
        <v>742</v>
      </c>
      <c r="N488" s="9" t="s">
        <v>525</v>
      </c>
      <c r="O488" s="9" t="s">
        <v>743</v>
      </c>
      <c r="P488" s="9" t="s">
        <v>559</v>
      </c>
      <c r="Q488" s="9" t="s">
        <v>744</v>
      </c>
      <c r="R488" s="9" t="s">
        <v>745</v>
      </c>
      <c r="S488" s="9" t="s">
        <v>518</v>
      </c>
      <c r="T488" s="9" t="s">
        <v>746</v>
      </c>
    </row>
    <row r="489" spans="1:20" x14ac:dyDescent="0.2">
      <c r="A489" s="9" t="s">
        <v>2306</v>
      </c>
      <c r="B489" s="9" t="s">
        <v>2550</v>
      </c>
      <c r="C489" s="11" t="s">
        <v>1997</v>
      </c>
      <c r="D489" s="27" t="s">
        <v>2156</v>
      </c>
      <c r="E489" s="9" t="s">
        <v>520</v>
      </c>
      <c r="F489" s="9">
        <v>2008</v>
      </c>
      <c r="G489" s="9" t="s">
        <v>521</v>
      </c>
      <c r="H489" s="9" t="s">
        <v>522</v>
      </c>
      <c r="I489" s="9" t="s">
        <v>519</v>
      </c>
      <c r="J489" s="9" t="s">
        <v>523</v>
      </c>
      <c r="K489" s="9">
        <v>72</v>
      </c>
      <c r="L489" s="9">
        <v>8</v>
      </c>
      <c r="M489" s="9" t="s">
        <v>524</v>
      </c>
      <c r="N489" s="9" t="s">
        <v>525</v>
      </c>
      <c r="O489" s="9" t="s">
        <v>516</v>
      </c>
      <c r="P489" s="9" t="s">
        <v>517</v>
      </c>
      <c r="Q489" s="9" t="s">
        <v>526</v>
      </c>
      <c r="R489" s="9" t="s">
        <v>527</v>
      </c>
      <c r="S489" s="9" t="s">
        <v>518</v>
      </c>
      <c r="T489" s="9" t="s">
        <v>528</v>
      </c>
    </row>
    <row r="490" spans="1:20" x14ac:dyDescent="0.2">
      <c r="A490" s="9" t="s">
        <v>2306</v>
      </c>
      <c r="B490" s="9" t="s">
        <v>2550</v>
      </c>
      <c r="C490" s="23" t="s">
        <v>1977</v>
      </c>
      <c r="D490" s="15" t="s">
        <v>56</v>
      </c>
      <c r="E490" s="9" t="s">
        <v>520</v>
      </c>
      <c r="F490" s="9">
        <v>2008</v>
      </c>
      <c r="G490" s="9" t="s">
        <v>588</v>
      </c>
      <c r="H490" s="9" t="s">
        <v>589</v>
      </c>
      <c r="I490" s="9" t="s">
        <v>590</v>
      </c>
      <c r="J490" s="9" t="s">
        <v>591</v>
      </c>
      <c r="K490" s="9">
        <v>226</v>
      </c>
      <c r="L490" s="9" t="s">
        <v>592</v>
      </c>
      <c r="M490" s="9" t="s">
        <v>593</v>
      </c>
      <c r="N490" s="9" t="s">
        <v>525</v>
      </c>
      <c r="O490" s="9" t="s">
        <v>583</v>
      </c>
      <c r="P490" s="9" t="s">
        <v>584</v>
      </c>
      <c r="Q490" s="9" t="s">
        <v>594</v>
      </c>
      <c r="R490" s="9" t="s">
        <v>595</v>
      </c>
      <c r="S490" s="9" t="s">
        <v>518</v>
      </c>
      <c r="T490" s="9" t="s">
        <v>596</v>
      </c>
    </row>
    <row r="491" spans="1:20" x14ac:dyDescent="0.2">
      <c r="A491" s="9" t="s">
        <v>2306</v>
      </c>
      <c r="B491" s="9" t="s">
        <v>2550</v>
      </c>
      <c r="C491" s="23" t="s">
        <v>1977</v>
      </c>
      <c r="D491" s="15" t="s">
        <v>56</v>
      </c>
      <c r="E491" s="9" t="s">
        <v>520</v>
      </c>
      <c r="F491" s="9">
        <v>2008</v>
      </c>
      <c r="G491" s="9" t="s">
        <v>521</v>
      </c>
      <c r="H491" s="9" t="s">
        <v>522</v>
      </c>
      <c r="I491" s="9" t="s">
        <v>519</v>
      </c>
      <c r="J491" s="9" t="s">
        <v>523</v>
      </c>
      <c r="K491" s="9">
        <v>72</v>
      </c>
      <c r="L491" s="9">
        <v>8</v>
      </c>
      <c r="M491" s="9" t="s">
        <v>524</v>
      </c>
      <c r="N491" s="9" t="s">
        <v>525</v>
      </c>
      <c r="O491" s="9" t="s">
        <v>516</v>
      </c>
      <c r="P491" s="9" t="s">
        <v>517</v>
      </c>
      <c r="Q491" s="9" t="s">
        <v>526</v>
      </c>
      <c r="R491" s="9" t="s">
        <v>527</v>
      </c>
      <c r="S491" s="9" t="s">
        <v>518</v>
      </c>
      <c r="T491" s="9" t="s">
        <v>528</v>
      </c>
    </row>
    <row r="492" spans="1:20" x14ac:dyDescent="0.2">
      <c r="A492" s="9" t="s">
        <v>2306</v>
      </c>
      <c r="B492" s="9" t="s">
        <v>2550</v>
      </c>
      <c r="C492" s="11" t="s">
        <v>1998</v>
      </c>
      <c r="D492" s="15" t="s">
        <v>56</v>
      </c>
      <c r="E492" s="9" t="s">
        <v>520</v>
      </c>
      <c r="F492" s="9">
        <v>2009</v>
      </c>
      <c r="G492" s="9" t="s">
        <v>739</v>
      </c>
      <c r="H492" s="9" t="s">
        <v>740</v>
      </c>
      <c r="I492" s="9" t="s">
        <v>741</v>
      </c>
      <c r="J492" s="9" t="s">
        <v>523</v>
      </c>
      <c r="K492" s="9">
        <v>74</v>
      </c>
      <c r="L492" s="9">
        <v>3</v>
      </c>
      <c r="M492" s="9" t="s">
        <v>742</v>
      </c>
      <c r="N492" s="9" t="s">
        <v>525</v>
      </c>
      <c r="O492" s="9" t="s">
        <v>743</v>
      </c>
      <c r="P492" s="9" t="s">
        <v>559</v>
      </c>
      <c r="Q492" s="9" t="s">
        <v>744</v>
      </c>
      <c r="R492" s="9" t="s">
        <v>745</v>
      </c>
      <c r="S492" s="9" t="s">
        <v>518</v>
      </c>
      <c r="T492" s="9" t="s">
        <v>746</v>
      </c>
    </row>
    <row r="493" spans="1:20" x14ac:dyDescent="0.2">
      <c r="A493" s="9" t="s">
        <v>2306</v>
      </c>
      <c r="B493" s="9" t="s">
        <v>2550</v>
      </c>
      <c r="C493" s="11" t="s">
        <v>1999</v>
      </c>
      <c r="D493" s="27" t="s">
        <v>2157</v>
      </c>
      <c r="E493" s="9" t="s">
        <v>520</v>
      </c>
      <c r="F493" s="9">
        <v>2009</v>
      </c>
      <c r="G493" s="9" t="s">
        <v>739</v>
      </c>
      <c r="H493" s="9" t="s">
        <v>740</v>
      </c>
      <c r="I493" s="9" t="s">
        <v>741</v>
      </c>
      <c r="J493" s="9" t="s">
        <v>523</v>
      </c>
      <c r="K493" s="9">
        <v>74</v>
      </c>
      <c r="L493" s="9">
        <v>3</v>
      </c>
      <c r="M493" s="9" t="s">
        <v>742</v>
      </c>
      <c r="N493" s="9" t="s">
        <v>525</v>
      </c>
      <c r="O493" s="9" t="s">
        <v>743</v>
      </c>
      <c r="P493" s="9" t="s">
        <v>559</v>
      </c>
      <c r="Q493" s="9" t="s">
        <v>744</v>
      </c>
      <c r="R493" s="9" t="s">
        <v>745</v>
      </c>
      <c r="S493" s="9" t="s">
        <v>518</v>
      </c>
      <c r="T493" s="9" t="s">
        <v>746</v>
      </c>
    </row>
    <row r="494" spans="1:20" x14ac:dyDescent="0.2">
      <c r="A494" s="9" t="s">
        <v>2306</v>
      </c>
      <c r="B494" s="9" t="s">
        <v>2550</v>
      </c>
      <c r="C494" s="11" t="s">
        <v>1999</v>
      </c>
      <c r="D494" s="27" t="s">
        <v>2157</v>
      </c>
      <c r="E494" s="9" t="s">
        <v>520</v>
      </c>
      <c r="F494" s="9">
        <v>2008</v>
      </c>
      <c r="G494" s="9" t="s">
        <v>521</v>
      </c>
      <c r="H494" s="9" t="s">
        <v>522</v>
      </c>
      <c r="I494" s="9" t="s">
        <v>519</v>
      </c>
      <c r="J494" s="9" t="s">
        <v>523</v>
      </c>
      <c r="K494" s="9">
        <v>72</v>
      </c>
      <c r="L494" s="9">
        <v>8</v>
      </c>
      <c r="M494" s="9" t="s">
        <v>524</v>
      </c>
      <c r="N494" s="9" t="s">
        <v>525</v>
      </c>
      <c r="O494" s="9" t="s">
        <v>516</v>
      </c>
      <c r="P494" s="9" t="s">
        <v>517</v>
      </c>
      <c r="Q494" s="9" t="s">
        <v>526</v>
      </c>
      <c r="R494" s="9" t="s">
        <v>527</v>
      </c>
      <c r="S494" s="9" t="s">
        <v>518</v>
      </c>
      <c r="T494" s="9" t="s">
        <v>528</v>
      </c>
    </row>
    <row r="495" spans="1:20" x14ac:dyDescent="0.2">
      <c r="A495" s="9" t="s">
        <v>2291</v>
      </c>
      <c r="B495" s="15" t="s">
        <v>2002</v>
      </c>
      <c r="C495" s="11" t="s">
        <v>1757</v>
      </c>
      <c r="D495" s="9" t="s">
        <v>2003</v>
      </c>
      <c r="E495" s="9" t="s">
        <v>796</v>
      </c>
      <c r="F495" s="9">
        <v>2010</v>
      </c>
      <c r="G495" s="9" t="s">
        <v>941</v>
      </c>
      <c r="H495" s="9" t="s">
        <v>942</v>
      </c>
      <c r="I495" s="9" t="s">
        <v>943</v>
      </c>
      <c r="J495" s="9" t="s">
        <v>837</v>
      </c>
      <c r="K495" s="9">
        <v>6</v>
      </c>
      <c r="L495" s="9">
        <v>4</v>
      </c>
      <c r="M495" s="9" t="s">
        <v>944</v>
      </c>
      <c r="N495" s="9" t="s">
        <v>890</v>
      </c>
      <c r="O495" s="9" t="s">
        <v>516</v>
      </c>
      <c r="P495" s="9" t="s">
        <v>517</v>
      </c>
      <c r="Q495" s="9" t="s">
        <v>945</v>
      </c>
      <c r="R495" s="9" t="s">
        <v>946</v>
      </c>
      <c r="S495" s="9" t="s">
        <v>518</v>
      </c>
      <c r="T495" s="9" t="s">
        <v>947</v>
      </c>
    </row>
    <row r="496" spans="1:20" x14ac:dyDescent="0.2">
      <c r="A496" s="9" t="s">
        <v>2291</v>
      </c>
      <c r="B496" s="15" t="s">
        <v>2002</v>
      </c>
      <c r="C496" s="11" t="s">
        <v>1758</v>
      </c>
      <c r="D496" s="15" t="s">
        <v>2289</v>
      </c>
      <c r="E496" s="9" t="s">
        <v>796</v>
      </c>
      <c r="F496" s="9">
        <v>2010</v>
      </c>
      <c r="G496" s="9" t="s">
        <v>941</v>
      </c>
      <c r="H496" s="9" t="s">
        <v>942</v>
      </c>
      <c r="I496" s="9" t="s">
        <v>943</v>
      </c>
      <c r="J496" s="9" t="s">
        <v>837</v>
      </c>
      <c r="K496" s="9">
        <v>6</v>
      </c>
      <c r="L496" s="9">
        <v>4</v>
      </c>
      <c r="M496" s="9" t="s">
        <v>944</v>
      </c>
      <c r="N496" s="9" t="s">
        <v>890</v>
      </c>
      <c r="O496" s="9" t="s">
        <v>516</v>
      </c>
      <c r="P496" s="9" t="s">
        <v>517</v>
      </c>
      <c r="Q496" s="9" t="s">
        <v>945</v>
      </c>
      <c r="R496" s="9" t="s">
        <v>946</v>
      </c>
      <c r="S496" s="9" t="s">
        <v>518</v>
      </c>
      <c r="T496" s="9" t="s">
        <v>947</v>
      </c>
    </row>
    <row r="497" spans="1:20" x14ac:dyDescent="0.2">
      <c r="A497" s="9" t="s">
        <v>2291</v>
      </c>
      <c r="B497" s="15" t="s">
        <v>2002</v>
      </c>
      <c r="C497" s="9" t="s">
        <v>2288</v>
      </c>
      <c r="D497" s="15" t="s">
        <v>2190</v>
      </c>
      <c r="E497" s="9" t="s">
        <v>520</v>
      </c>
      <c r="F497" s="9">
        <v>2008</v>
      </c>
      <c r="G497" s="9" t="s">
        <v>563</v>
      </c>
      <c r="H497" s="9" t="s">
        <v>564</v>
      </c>
      <c r="I497" s="9" t="s">
        <v>565</v>
      </c>
      <c r="J497" s="9" t="s">
        <v>523</v>
      </c>
      <c r="K497" s="9">
        <v>71</v>
      </c>
      <c r="L497" s="9">
        <v>7</v>
      </c>
      <c r="M497" s="9" t="s">
        <v>566</v>
      </c>
      <c r="N497" s="9" t="s">
        <v>525</v>
      </c>
      <c r="O497" s="9" t="s">
        <v>558</v>
      </c>
      <c r="P497" s="9" t="s">
        <v>559</v>
      </c>
      <c r="Q497" s="9" t="s">
        <v>567</v>
      </c>
      <c r="R497" s="9" t="s">
        <v>568</v>
      </c>
      <c r="S497" s="9" t="s">
        <v>518</v>
      </c>
      <c r="T497" s="9" t="s">
        <v>569</v>
      </c>
    </row>
    <row r="498" spans="1:20" x14ac:dyDescent="0.2">
      <c r="A498" s="9" t="s">
        <v>2291</v>
      </c>
      <c r="B498" s="15" t="s">
        <v>2002</v>
      </c>
      <c r="C498" s="11" t="s">
        <v>1759</v>
      </c>
      <c r="D498" s="21" t="s">
        <v>2190</v>
      </c>
      <c r="E498" s="9" t="s">
        <v>796</v>
      </c>
      <c r="F498" s="9">
        <v>2010</v>
      </c>
      <c r="G498" s="9" t="s">
        <v>941</v>
      </c>
      <c r="H498" s="9" t="s">
        <v>942</v>
      </c>
      <c r="I498" s="9" t="s">
        <v>943</v>
      </c>
      <c r="J498" s="9" t="s">
        <v>837</v>
      </c>
      <c r="K498" s="9">
        <v>6</v>
      </c>
      <c r="L498" s="9">
        <v>4</v>
      </c>
      <c r="M498" s="9" t="s">
        <v>944</v>
      </c>
      <c r="N498" s="9" t="s">
        <v>890</v>
      </c>
      <c r="O498" s="9" t="s">
        <v>516</v>
      </c>
      <c r="P498" s="9" t="s">
        <v>517</v>
      </c>
      <c r="Q498" s="9" t="s">
        <v>945</v>
      </c>
      <c r="R498" s="9" t="s">
        <v>946</v>
      </c>
      <c r="S498" s="9" t="s">
        <v>518</v>
      </c>
      <c r="T498" s="9" t="s">
        <v>947</v>
      </c>
    </row>
    <row r="499" spans="1:20" x14ac:dyDescent="0.2">
      <c r="A499" s="9" t="s">
        <v>2291</v>
      </c>
      <c r="B499" s="15" t="s">
        <v>2002</v>
      </c>
      <c r="C499" s="11" t="s">
        <v>1760</v>
      </c>
      <c r="D499" s="15" t="s">
        <v>2191</v>
      </c>
      <c r="E499" s="9" t="s">
        <v>796</v>
      </c>
      <c r="F499" s="9">
        <v>2010</v>
      </c>
      <c r="G499" s="9" t="s">
        <v>941</v>
      </c>
      <c r="H499" s="9" t="s">
        <v>942</v>
      </c>
      <c r="I499" s="9" t="s">
        <v>943</v>
      </c>
      <c r="J499" s="9" t="s">
        <v>837</v>
      </c>
      <c r="K499" s="9">
        <v>6</v>
      </c>
      <c r="L499" s="9">
        <v>4</v>
      </c>
      <c r="M499" s="9" t="s">
        <v>944</v>
      </c>
      <c r="N499" s="9" t="s">
        <v>890</v>
      </c>
      <c r="O499" s="9" t="s">
        <v>516</v>
      </c>
      <c r="P499" s="9" t="s">
        <v>517</v>
      </c>
      <c r="Q499" s="9" t="s">
        <v>945</v>
      </c>
      <c r="R499" s="9" t="s">
        <v>946</v>
      </c>
      <c r="S499" s="9" t="s">
        <v>518</v>
      </c>
      <c r="T499" s="9" t="s">
        <v>947</v>
      </c>
    </row>
    <row r="500" spans="1:20" x14ac:dyDescent="0.2">
      <c r="A500" s="9" t="s">
        <v>2291</v>
      </c>
      <c r="B500" s="15" t="s">
        <v>2002</v>
      </c>
      <c r="C500" s="9" t="s">
        <v>2284</v>
      </c>
      <c r="D500" s="15" t="s">
        <v>2191</v>
      </c>
      <c r="E500" s="9" t="s">
        <v>520</v>
      </c>
      <c r="F500" s="9">
        <v>2008</v>
      </c>
      <c r="G500" s="9" t="s">
        <v>563</v>
      </c>
      <c r="H500" s="9" t="s">
        <v>564</v>
      </c>
      <c r="I500" s="9" t="s">
        <v>565</v>
      </c>
      <c r="J500" s="9" t="s">
        <v>523</v>
      </c>
      <c r="K500" s="9">
        <v>71</v>
      </c>
      <c r="L500" s="9">
        <v>7</v>
      </c>
      <c r="M500" s="9" t="s">
        <v>1548</v>
      </c>
      <c r="N500" s="9" t="s">
        <v>525</v>
      </c>
      <c r="O500" s="9" t="s">
        <v>558</v>
      </c>
      <c r="P500" s="9" t="s">
        <v>559</v>
      </c>
      <c r="Q500" s="9" t="s">
        <v>567</v>
      </c>
      <c r="R500" s="9" t="s">
        <v>568</v>
      </c>
      <c r="S500" s="9" t="s">
        <v>518</v>
      </c>
      <c r="T500" s="9" t="s">
        <v>1549</v>
      </c>
    </row>
    <row r="501" spans="1:20" x14ac:dyDescent="0.2">
      <c r="A501" s="9" t="s">
        <v>2291</v>
      </c>
      <c r="B501" s="15" t="s">
        <v>2002</v>
      </c>
      <c r="C501" s="11" t="s">
        <v>1761</v>
      </c>
      <c r="D501" s="15" t="s">
        <v>2192</v>
      </c>
      <c r="E501" s="9" t="s">
        <v>796</v>
      </c>
      <c r="F501" s="9">
        <v>2010</v>
      </c>
      <c r="G501" s="9" t="s">
        <v>941</v>
      </c>
      <c r="H501" s="9" t="s">
        <v>942</v>
      </c>
      <c r="I501" s="9" t="s">
        <v>943</v>
      </c>
      <c r="J501" s="9" t="s">
        <v>837</v>
      </c>
      <c r="K501" s="9">
        <v>6</v>
      </c>
      <c r="L501" s="9">
        <v>4</v>
      </c>
      <c r="M501" s="9" t="s">
        <v>944</v>
      </c>
      <c r="N501" s="9" t="s">
        <v>890</v>
      </c>
      <c r="O501" s="9" t="s">
        <v>516</v>
      </c>
      <c r="P501" s="9" t="s">
        <v>517</v>
      </c>
      <c r="Q501" s="9" t="s">
        <v>945</v>
      </c>
      <c r="R501" s="9" t="s">
        <v>946</v>
      </c>
      <c r="S501" s="9" t="s">
        <v>518</v>
      </c>
      <c r="T501" s="9" t="s">
        <v>947</v>
      </c>
    </row>
    <row r="502" spans="1:20" x14ac:dyDescent="0.2">
      <c r="A502" s="9" t="s">
        <v>2291</v>
      </c>
      <c r="B502" s="15" t="s">
        <v>2002</v>
      </c>
      <c r="C502" s="11" t="s">
        <v>1756</v>
      </c>
      <c r="D502" s="15" t="s">
        <v>2283</v>
      </c>
      <c r="E502" s="9" t="s">
        <v>796</v>
      </c>
      <c r="F502" s="9">
        <v>2010</v>
      </c>
      <c r="G502" s="9" t="s">
        <v>941</v>
      </c>
      <c r="H502" s="9" t="s">
        <v>942</v>
      </c>
      <c r="I502" s="9" t="s">
        <v>943</v>
      </c>
      <c r="J502" s="9" t="s">
        <v>837</v>
      </c>
      <c r="K502" s="9">
        <v>6</v>
      </c>
      <c r="L502" s="9">
        <v>4</v>
      </c>
      <c r="M502" s="9" t="s">
        <v>944</v>
      </c>
      <c r="N502" s="9" t="s">
        <v>890</v>
      </c>
      <c r="O502" s="9" t="s">
        <v>516</v>
      </c>
      <c r="P502" s="9" t="s">
        <v>517</v>
      </c>
      <c r="Q502" s="9" t="s">
        <v>945</v>
      </c>
      <c r="R502" s="9" t="s">
        <v>946</v>
      </c>
      <c r="S502" s="9" t="s">
        <v>518</v>
      </c>
      <c r="T502" s="9" t="s">
        <v>947</v>
      </c>
    </row>
    <row r="503" spans="1:20" x14ac:dyDescent="0.2">
      <c r="A503" s="9" t="s">
        <v>2291</v>
      </c>
      <c r="B503" s="15" t="s">
        <v>2002</v>
      </c>
      <c r="C503" s="23" t="s">
        <v>1603</v>
      </c>
      <c r="D503" s="23" t="s">
        <v>1604</v>
      </c>
      <c r="E503" s="9" t="s">
        <v>796</v>
      </c>
      <c r="F503" s="9">
        <v>2010</v>
      </c>
      <c r="G503" s="9" t="s">
        <v>941</v>
      </c>
      <c r="H503" s="9" t="s">
        <v>942</v>
      </c>
      <c r="I503" s="9" t="s">
        <v>943</v>
      </c>
      <c r="J503" s="9" t="s">
        <v>837</v>
      </c>
      <c r="K503" s="9">
        <v>6</v>
      </c>
      <c r="L503" s="9">
        <v>4</v>
      </c>
      <c r="M503" s="9" t="s">
        <v>944</v>
      </c>
      <c r="N503" s="9" t="s">
        <v>890</v>
      </c>
      <c r="O503" s="9" t="s">
        <v>516</v>
      </c>
      <c r="P503" s="9" t="s">
        <v>517</v>
      </c>
      <c r="Q503" s="9" t="s">
        <v>945</v>
      </c>
      <c r="R503" s="9" t="s">
        <v>946</v>
      </c>
      <c r="S503" s="9" t="s">
        <v>518</v>
      </c>
      <c r="T503" s="9" t="s">
        <v>947</v>
      </c>
    </row>
    <row r="504" spans="1:20" x14ac:dyDescent="0.2">
      <c r="A504" s="9" t="s">
        <v>2291</v>
      </c>
      <c r="B504" s="15" t="s">
        <v>2002</v>
      </c>
      <c r="C504" s="23" t="s">
        <v>1603</v>
      </c>
      <c r="D504" s="23" t="s">
        <v>1604</v>
      </c>
      <c r="E504" s="9" t="s">
        <v>520</v>
      </c>
      <c r="F504" s="9">
        <v>2008</v>
      </c>
      <c r="G504" s="9" t="s">
        <v>685</v>
      </c>
      <c r="H504" s="9" t="s">
        <v>686</v>
      </c>
      <c r="I504" s="9" t="s">
        <v>687</v>
      </c>
      <c r="J504" s="9" t="s">
        <v>688</v>
      </c>
      <c r="K504" s="9">
        <v>42</v>
      </c>
      <c r="L504" s="9">
        <v>17</v>
      </c>
      <c r="M504" s="9" t="s">
        <v>689</v>
      </c>
      <c r="N504" s="9" t="s">
        <v>683</v>
      </c>
      <c r="O504" s="9" t="s">
        <v>684</v>
      </c>
      <c r="P504" s="9" t="s">
        <v>541</v>
      </c>
      <c r="Q504" s="9" t="s">
        <v>690</v>
      </c>
      <c r="R504" s="9" t="s">
        <v>691</v>
      </c>
      <c r="S504" s="9" t="s">
        <v>518</v>
      </c>
      <c r="T504" s="9" t="s">
        <v>692</v>
      </c>
    </row>
    <row r="505" spans="1:20" x14ac:dyDescent="0.2">
      <c r="A505" s="9" t="s">
        <v>2291</v>
      </c>
      <c r="B505" s="15" t="s">
        <v>2002</v>
      </c>
      <c r="C505" s="23" t="s">
        <v>1603</v>
      </c>
      <c r="D505" s="23" t="s">
        <v>1604</v>
      </c>
      <c r="E505" s="9" t="s">
        <v>520</v>
      </c>
      <c r="F505" s="9">
        <v>2008</v>
      </c>
      <c r="G505" s="9" t="s">
        <v>563</v>
      </c>
      <c r="H505" s="9" t="s">
        <v>564</v>
      </c>
      <c r="I505" s="9" t="s">
        <v>565</v>
      </c>
      <c r="J505" s="9" t="s">
        <v>523</v>
      </c>
      <c r="K505" s="9">
        <v>71</v>
      </c>
      <c r="L505" s="9">
        <v>7</v>
      </c>
      <c r="M505" s="9" t="s">
        <v>1556</v>
      </c>
      <c r="N505" s="9" t="s">
        <v>525</v>
      </c>
      <c r="O505" s="9" t="s">
        <v>558</v>
      </c>
      <c r="P505" s="9" t="s">
        <v>559</v>
      </c>
      <c r="Q505" s="9" t="s">
        <v>567</v>
      </c>
      <c r="R505" s="9" t="s">
        <v>568</v>
      </c>
      <c r="S505" s="9" t="s">
        <v>518</v>
      </c>
      <c r="T505" s="9" t="s">
        <v>1557</v>
      </c>
    </row>
    <row r="506" spans="1:20" x14ac:dyDescent="0.2">
      <c r="A506" s="9" t="s">
        <v>2291</v>
      </c>
      <c r="B506" s="15" t="s">
        <v>2002</v>
      </c>
      <c r="C506" s="23" t="s">
        <v>1603</v>
      </c>
      <c r="D506" s="23" t="s">
        <v>1604</v>
      </c>
      <c r="E506" s="9" t="s">
        <v>520</v>
      </c>
      <c r="F506" s="9">
        <v>2008</v>
      </c>
      <c r="G506" s="9" t="s">
        <v>649</v>
      </c>
      <c r="H506" s="9" t="s">
        <v>650</v>
      </c>
      <c r="I506" s="9" t="s">
        <v>651</v>
      </c>
      <c r="J506" s="9" t="s">
        <v>523</v>
      </c>
      <c r="K506" s="9">
        <v>72</v>
      </c>
      <c r="L506" s="9">
        <v>8</v>
      </c>
      <c r="M506" s="9" t="s">
        <v>652</v>
      </c>
      <c r="N506" s="9" t="s">
        <v>525</v>
      </c>
      <c r="O506" s="9" t="s">
        <v>653</v>
      </c>
      <c r="P506" s="9" t="s">
        <v>584</v>
      </c>
      <c r="Q506" s="9" t="s">
        <v>654</v>
      </c>
      <c r="R506" s="9" t="s">
        <v>655</v>
      </c>
      <c r="S506" s="9" t="s">
        <v>518</v>
      </c>
      <c r="T506" s="9" t="s">
        <v>656</v>
      </c>
    </row>
    <row r="507" spans="1:20" x14ac:dyDescent="0.2">
      <c r="A507" s="9" t="s">
        <v>2291</v>
      </c>
      <c r="B507" s="15" t="s">
        <v>2002</v>
      </c>
      <c r="C507" s="11" t="s">
        <v>1762</v>
      </c>
      <c r="D507" s="15" t="s">
        <v>2193</v>
      </c>
      <c r="E507" s="9" t="s">
        <v>796</v>
      </c>
      <c r="F507" s="9">
        <v>2010</v>
      </c>
      <c r="G507" s="9" t="s">
        <v>941</v>
      </c>
      <c r="H507" s="9" t="s">
        <v>942</v>
      </c>
      <c r="I507" s="9" t="s">
        <v>943</v>
      </c>
      <c r="J507" s="9" t="s">
        <v>837</v>
      </c>
      <c r="K507" s="9">
        <v>6</v>
      </c>
      <c r="L507" s="9">
        <v>4</v>
      </c>
      <c r="M507" s="9" t="s">
        <v>944</v>
      </c>
      <c r="N507" s="9" t="s">
        <v>890</v>
      </c>
      <c r="O507" s="9" t="s">
        <v>516</v>
      </c>
      <c r="P507" s="9" t="s">
        <v>517</v>
      </c>
      <c r="Q507" s="9" t="s">
        <v>945</v>
      </c>
      <c r="R507" s="9" t="s">
        <v>946</v>
      </c>
      <c r="S507" s="9" t="s">
        <v>518</v>
      </c>
      <c r="T507" s="9" t="s">
        <v>947</v>
      </c>
    </row>
    <row r="508" spans="1:20" x14ac:dyDescent="0.2">
      <c r="A508" s="9" t="s">
        <v>2291</v>
      </c>
      <c r="B508" s="15" t="s">
        <v>2002</v>
      </c>
      <c r="C508" s="11" t="s">
        <v>1763</v>
      </c>
      <c r="D508" s="15" t="s">
        <v>2194</v>
      </c>
      <c r="E508" s="9" t="s">
        <v>796</v>
      </c>
      <c r="F508" s="9">
        <v>2010</v>
      </c>
      <c r="G508" s="9" t="s">
        <v>941</v>
      </c>
      <c r="H508" s="9" t="s">
        <v>942</v>
      </c>
      <c r="I508" s="9" t="s">
        <v>943</v>
      </c>
      <c r="J508" s="9" t="s">
        <v>837</v>
      </c>
      <c r="K508" s="9">
        <v>6</v>
      </c>
      <c r="L508" s="9">
        <v>4</v>
      </c>
      <c r="M508" s="9" t="s">
        <v>944</v>
      </c>
      <c r="N508" s="9" t="s">
        <v>890</v>
      </c>
      <c r="O508" s="9" t="s">
        <v>516</v>
      </c>
      <c r="P508" s="9" t="s">
        <v>517</v>
      </c>
      <c r="Q508" s="9" t="s">
        <v>945</v>
      </c>
      <c r="R508" s="9" t="s">
        <v>946</v>
      </c>
      <c r="S508" s="9" t="s">
        <v>518</v>
      </c>
      <c r="T508" s="9" t="s">
        <v>947</v>
      </c>
    </row>
    <row r="509" spans="1:20" x14ac:dyDescent="0.2">
      <c r="A509" s="9" t="s">
        <v>2291</v>
      </c>
      <c r="B509" s="15" t="s">
        <v>2002</v>
      </c>
      <c r="C509" s="11" t="s">
        <v>1764</v>
      </c>
      <c r="D509" s="15" t="s">
        <v>2195</v>
      </c>
      <c r="E509" s="9" t="s">
        <v>796</v>
      </c>
      <c r="F509" s="9">
        <v>2010</v>
      </c>
      <c r="G509" s="9" t="s">
        <v>941</v>
      </c>
      <c r="H509" s="9" t="s">
        <v>942</v>
      </c>
      <c r="I509" s="9" t="s">
        <v>943</v>
      </c>
      <c r="J509" s="9" t="s">
        <v>837</v>
      </c>
      <c r="K509" s="9">
        <v>6</v>
      </c>
      <c r="L509" s="9">
        <v>4</v>
      </c>
      <c r="M509" s="9" t="s">
        <v>944</v>
      </c>
      <c r="N509" s="9" t="s">
        <v>890</v>
      </c>
      <c r="O509" s="9" t="s">
        <v>516</v>
      </c>
      <c r="P509" s="9" t="s">
        <v>517</v>
      </c>
      <c r="Q509" s="9" t="s">
        <v>945</v>
      </c>
      <c r="R509" s="9" t="s">
        <v>946</v>
      </c>
      <c r="S509" s="9" t="s">
        <v>518</v>
      </c>
      <c r="T509" s="9" t="s">
        <v>947</v>
      </c>
    </row>
    <row r="510" spans="1:20" x14ac:dyDescent="0.2">
      <c r="A510" s="9" t="s">
        <v>2291</v>
      </c>
      <c r="B510" s="15" t="s">
        <v>2002</v>
      </c>
      <c r="C510" s="11" t="s">
        <v>1765</v>
      </c>
      <c r="D510" s="15" t="s">
        <v>2196</v>
      </c>
      <c r="E510" s="9" t="s">
        <v>796</v>
      </c>
      <c r="F510" s="9">
        <v>2010</v>
      </c>
      <c r="G510" s="9" t="s">
        <v>941</v>
      </c>
      <c r="H510" s="9" t="s">
        <v>942</v>
      </c>
      <c r="I510" s="9" t="s">
        <v>943</v>
      </c>
      <c r="J510" s="9" t="s">
        <v>837</v>
      </c>
      <c r="K510" s="9">
        <v>6</v>
      </c>
      <c r="L510" s="9">
        <v>4</v>
      </c>
      <c r="M510" s="9" t="s">
        <v>944</v>
      </c>
      <c r="N510" s="9" t="s">
        <v>890</v>
      </c>
      <c r="O510" s="9" t="s">
        <v>516</v>
      </c>
      <c r="P510" s="9" t="s">
        <v>517</v>
      </c>
      <c r="Q510" s="9" t="s">
        <v>945</v>
      </c>
      <c r="R510" s="9" t="s">
        <v>946</v>
      </c>
      <c r="S510" s="9" t="s">
        <v>518</v>
      </c>
      <c r="T510" s="9" t="s">
        <v>947</v>
      </c>
    </row>
    <row r="511" spans="1:20" x14ac:dyDescent="0.2">
      <c r="A511" s="9" t="s">
        <v>2291</v>
      </c>
      <c r="B511" s="15" t="s">
        <v>2002</v>
      </c>
      <c r="C511" s="11" t="s">
        <v>1766</v>
      </c>
      <c r="D511" s="15" t="s">
        <v>56</v>
      </c>
      <c r="E511" s="9" t="s">
        <v>796</v>
      </c>
      <c r="F511" s="9">
        <v>2010</v>
      </c>
      <c r="G511" s="9" t="s">
        <v>941</v>
      </c>
      <c r="H511" s="9" t="s">
        <v>942</v>
      </c>
      <c r="I511" s="9" t="s">
        <v>943</v>
      </c>
      <c r="J511" s="9" t="s">
        <v>837</v>
      </c>
      <c r="K511" s="9">
        <v>6</v>
      </c>
      <c r="L511" s="9">
        <v>4</v>
      </c>
      <c r="M511" s="9" t="s">
        <v>944</v>
      </c>
      <c r="N511" s="9" t="s">
        <v>890</v>
      </c>
      <c r="O511" s="9" t="s">
        <v>516</v>
      </c>
      <c r="P511" s="9" t="s">
        <v>517</v>
      </c>
      <c r="Q511" s="9" t="s">
        <v>945</v>
      </c>
      <c r="R511" s="9" t="s">
        <v>946</v>
      </c>
      <c r="S511" s="9" t="s">
        <v>518</v>
      </c>
      <c r="T511" s="9" t="s">
        <v>947</v>
      </c>
    </row>
    <row r="512" spans="1:20" x14ac:dyDescent="0.2">
      <c r="A512" s="9" t="s">
        <v>2291</v>
      </c>
      <c r="B512" s="15" t="s">
        <v>2002</v>
      </c>
      <c r="C512" s="11" t="s">
        <v>1767</v>
      </c>
      <c r="D512" s="15" t="s">
        <v>2197</v>
      </c>
      <c r="E512" s="9" t="s">
        <v>796</v>
      </c>
      <c r="F512" s="9">
        <v>2010</v>
      </c>
      <c r="G512" s="9" t="s">
        <v>941</v>
      </c>
      <c r="H512" s="9" t="s">
        <v>942</v>
      </c>
      <c r="I512" s="9" t="s">
        <v>943</v>
      </c>
      <c r="J512" s="9" t="s">
        <v>837</v>
      </c>
      <c r="K512" s="9">
        <v>6</v>
      </c>
      <c r="L512" s="9">
        <v>4</v>
      </c>
      <c r="M512" s="9" t="s">
        <v>944</v>
      </c>
      <c r="N512" s="9" t="s">
        <v>890</v>
      </c>
      <c r="O512" s="9" t="s">
        <v>516</v>
      </c>
      <c r="P512" s="9" t="s">
        <v>517</v>
      </c>
      <c r="Q512" s="9" t="s">
        <v>945</v>
      </c>
      <c r="R512" s="9" t="s">
        <v>946</v>
      </c>
      <c r="S512" s="9" t="s">
        <v>518</v>
      </c>
      <c r="T512" s="9" t="s">
        <v>947</v>
      </c>
    </row>
    <row r="513" spans="1:20" x14ac:dyDescent="0.2">
      <c r="A513" s="9" t="s">
        <v>2291</v>
      </c>
      <c r="B513" s="15" t="s">
        <v>2002</v>
      </c>
      <c r="C513" s="9" t="s">
        <v>2285</v>
      </c>
      <c r="D513" s="15" t="s">
        <v>2197</v>
      </c>
      <c r="E513" s="9" t="s">
        <v>520</v>
      </c>
      <c r="F513" s="9">
        <v>2008</v>
      </c>
      <c r="G513" s="9" t="s">
        <v>563</v>
      </c>
      <c r="H513" s="9" t="s">
        <v>564</v>
      </c>
      <c r="I513" s="9" t="s">
        <v>565</v>
      </c>
      <c r="J513" s="9" t="s">
        <v>523</v>
      </c>
      <c r="K513" s="9">
        <v>71</v>
      </c>
      <c r="L513" s="9">
        <v>7</v>
      </c>
      <c r="M513" s="9" t="s">
        <v>1550</v>
      </c>
      <c r="N513" s="9" t="s">
        <v>525</v>
      </c>
      <c r="O513" s="9" t="s">
        <v>558</v>
      </c>
      <c r="P513" s="9" t="s">
        <v>559</v>
      </c>
      <c r="Q513" s="9" t="s">
        <v>567</v>
      </c>
      <c r="R513" s="9" t="s">
        <v>568</v>
      </c>
      <c r="S513" s="9" t="s">
        <v>518</v>
      </c>
      <c r="T513" s="9" t="s">
        <v>1551</v>
      </c>
    </row>
    <row r="514" spans="1:20" x14ac:dyDescent="0.2">
      <c r="A514" s="9" t="s">
        <v>2291</v>
      </c>
      <c r="B514" s="15" t="s">
        <v>2002</v>
      </c>
      <c r="C514" s="9" t="s">
        <v>1605</v>
      </c>
      <c r="D514" s="15" t="s">
        <v>2286</v>
      </c>
      <c r="E514" s="9" t="s">
        <v>520</v>
      </c>
      <c r="F514" s="9">
        <v>2008</v>
      </c>
      <c r="G514" s="9" t="s">
        <v>563</v>
      </c>
      <c r="H514" s="9" t="s">
        <v>564</v>
      </c>
      <c r="I514" s="9" t="s">
        <v>565</v>
      </c>
      <c r="J514" s="9" t="s">
        <v>523</v>
      </c>
      <c r="K514" s="9">
        <v>71</v>
      </c>
      <c r="L514" s="9">
        <v>7</v>
      </c>
      <c r="M514" s="9" t="s">
        <v>1554</v>
      </c>
      <c r="N514" s="9" t="s">
        <v>525</v>
      </c>
      <c r="O514" s="9" t="s">
        <v>558</v>
      </c>
      <c r="P514" s="9" t="s">
        <v>559</v>
      </c>
      <c r="Q514" s="9" t="s">
        <v>567</v>
      </c>
      <c r="R514" s="9" t="s">
        <v>568</v>
      </c>
      <c r="S514" s="9" t="s">
        <v>518</v>
      </c>
      <c r="T514" s="9" t="s">
        <v>1555</v>
      </c>
    </row>
    <row r="515" spans="1:20" x14ac:dyDescent="0.2">
      <c r="A515" s="9" t="s">
        <v>2291</v>
      </c>
      <c r="B515" s="15" t="s">
        <v>2002</v>
      </c>
      <c r="C515" s="9" t="s">
        <v>1605</v>
      </c>
      <c r="D515" s="15" t="s">
        <v>2286</v>
      </c>
      <c r="E515" s="9" t="s">
        <v>520</v>
      </c>
      <c r="F515" s="9">
        <v>2008</v>
      </c>
      <c r="G515" s="9" t="s">
        <v>649</v>
      </c>
      <c r="H515" s="9" t="s">
        <v>650</v>
      </c>
      <c r="I515" s="9" t="s">
        <v>651</v>
      </c>
      <c r="J515" s="9" t="s">
        <v>523</v>
      </c>
      <c r="K515" s="9">
        <v>72</v>
      </c>
      <c r="L515" s="9">
        <v>8</v>
      </c>
      <c r="M515" s="9" t="s">
        <v>652</v>
      </c>
      <c r="N515" s="9" t="s">
        <v>525</v>
      </c>
      <c r="O515" s="9" t="s">
        <v>653</v>
      </c>
      <c r="P515" s="9" t="s">
        <v>584</v>
      </c>
      <c r="Q515" s="9" t="s">
        <v>654</v>
      </c>
      <c r="R515" s="9" t="s">
        <v>655</v>
      </c>
      <c r="S515" s="9" t="s">
        <v>518</v>
      </c>
      <c r="T515" s="9" t="s">
        <v>656</v>
      </c>
    </row>
    <row r="516" spans="1:20" x14ac:dyDescent="0.2">
      <c r="A516" s="9" t="s">
        <v>2291</v>
      </c>
      <c r="B516" s="15" t="s">
        <v>2002</v>
      </c>
      <c r="C516" s="11" t="s">
        <v>1605</v>
      </c>
      <c r="D516" s="11" t="s">
        <v>1606</v>
      </c>
      <c r="E516" s="9" t="s">
        <v>520</v>
      </c>
      <c r="F516" s="9">
        <v>2008</v>
      </c>
      <c r="G516" s="9" t="s">
        <v>685</v>
      </c>
      <c r="H516" s="9" t="s">
        <v>686</v>
      </c>
      <c r="I516" s="9" t="s">
        <v>687</v>
      </c>
      <c r="J516" s="9" t="s">
        <v>688</v>
      </c>
      <c r="K516" s="9">
        <v>42</v>
      </c>
      <c r="L516" s="9">
        <v>17</v>
      </c>
      <c r="M516" s="9" t="s">
        <v>689</v>
      </c>
      <c r="N516" s="9" t="s">
        <v>683</v>
      </c>
      <c r="O516" s="9" t="s">
        <v>684</v>
      </c>
      <c r="P516" s="9" t="s">
        <v>541</v>
      </c>
      <c r="Q516" s="9" t="s">
        <v>690</v>
      </c>
      <c r="R516" s="9" t="s">
        <v>691</v>
      </c>
      <c r="S516" s="9" t="s">
        <v>518</v>
      </c>
      <c r="T516" s="9" t="s">
        <v>692</v>
      </c>
    </row>
    <row r="517" spans="1:20" x14ac:dyDescent="0.2">
      <c r="A517" s="9" t="s">
        <v>2291</v>
      </c>
      <c r="B517" s="15" t="s">
        <v>2002</v>
      </c>
      <c r="C517" s="11" t="s">
        <v>1605</v>
      </c>
      <c r="D517" s="11" t="s">
        <v>1606</v>
      </c>
      <c r="E517" s="9" t="s">
        <v>796</v>
      </c>
      <c r="F517" s="9">
        <v>2010</v>
      </c>
      <c r="G517" s="9" t="s">
        <v>941</v>
      </c>
      <c r="H517" s="9" t="s">
        <v>942</v>
      </c>
      <c r="I517" s="9" t="s">
        <v>943</v>
      </c>
      <c r="J517" s="9" t="s">
        <v>837</v>
      </c>
      <c r="K517" s="9">
        <v>6</v>
      </c>
      <c r="L517" s="9">
        <v>4</v>
      </c>
      <c r="M517" s="9" t="s">
        <v>944</v>
      </c>
      <c r="N517" s="9" t="s">
        <v>890</v>
      </c>
      <c r="O517" s="9" t="s">
        <v>516</v>
      </c>
      <c r="P517" s="9" t="s">
        <v>517</v>
      </c>
      <c r="Q517" s="9" t="s">
        <v>945</v>
      </c>
      <c r="R517" s="9" t="s">
        <v>946</v>
      </c>
      <c r="S517" s="9" t="s">
        <v>518</v>
      </c>
      <c r="T517" s="9" t="s">
        <v>947</v>
      </c>
    </row>
    <row r="518" spans="1:20" x14ac:dyDescent="0.2">
      <c r="A518" s="9" t="s">
        <v>2291</v>
      </c>
      <c r="B518" s="15" t="s">
        <v>2002</v>
      </c>
      <c r="C518" s="9" t="s">
        <v>2287</v>
      </c>
      <c r="D518" s="15" t="s">
        <v>2198</v>
      </c>
      <c r="E518" s="9" t="s">
        <v>520</v>
      </c>
      <c r="F518" s="9">
        <v>2008</v>
      </c>
      <c r="G518" s="9" t="s">
        <v>563</v>
      </c>
      <c r="H518" s="9" t="s">
        <v>564</v>
      </c>
      <c r="I518" s="9" t="s">
        <v>565</v>
      </c>
      <c r="J518" s="9" t="s">
        <v>523</v>
      </c>
      <c r="K518" s="9">
        <v>71</v>
      </c>
      <c r="L518" s="9">
        <v>7</v>
      </c>
      <c r="M518" s="9" t="s">
        <v>1552</v>
      </c>
      <c r="N518" s="9" t="s">
        <v>525</v>
      </c>
      <c r="O518" s="9" t="s">
        <v>558</v>
      </c>
      <c r="P518" s="9" t="s">
        <v>559</v>
      </c>
      <c r="Q518" s="9" t="s">
        <v>567</v>
      </c>
      <c r="R518" s="9" t="s">
        <v>568</v>
      </c>
      <c r="S518" s="9" t="s">
        <v>518</v>
      </c>
      <c r="T518" s="9" t="s">
        <v>1553</v>
      </c>
    </row>
    <row r="519" spans="1:20" x14ac:dyDescent="0.2">
      <c r="A519" s="9" t="s">
        <v>2291</v>
      </c>
      <c r="B519" s="15" t="s">
        <v>2002</v>
      </c>
      <c r="C519" s="11" t="s">
        <v>1768</v>
      </c>
      <c r="D519" s="15" t="s">
        <v>2198</v>
      </c>
      <c r="E519" s="9" t="s">
        <v>796</v>
      </c>
      <c r="F519" s="9">
        <v>2010</v>
      </c>
      <c r="G519" s="9" t="s">
        <v>941</v>
      </c>
      <c r="H519" s="9" t="s">
        <v>942</v>
      </c>
      <c r="I519" s="9" t="s">
        <v>943</v>
      </c>
      <c r="J519" s="9" t="s">
        <v>837</v>
      </c>
      <c r="K519" s="9">
        <v>6</v>
      </c>
      <c r="L519" s="9">
        <v>4</v>
      </c>
      <c r="M519" s="9" t="s">
        <v>944</v>
      </c>
      <c r="N519" s="9" t="s">
        <v>890</v>
      </c>
      <c r="O519" s="9" t="s">
        <v>516</v>
      </c>
      <c r="P519" s="9" t="s">
        <v>517</v>
      </c>
      <c r="Q519" s="9" t="s">
        <v>945</v>
      </c>
      <c r="R519" s="9" t="s">
        <v>946</v>
      </c>
      <c r="S519" s="9" t="s">
        <v>518</v>
      </c>
      <c r="T519" s="9" t="s">
        <v>947</v>
      </c>
    </row>
    <row r="520" spans="1:20" x14ac:dyDescent="0.2">
      <c r="A520" s="9" t="s">
        <v>2291</v>
      </c>
      <c r="B520" s="210" t="s">
        <v>2596</v>
      </c>
      <c r="C520" s="11" t="s">
        <v>1725</v>
      </c>
      <c r="D520" s="23" t="s">
        <v>1804</v>
      </c>
      <c r="E520" s="9" t="s">
        <v>796</v>
      </c>
      <c r="F520" s="9">
        <v>2010</v>
      </c>
      <c r="G520" s="9" t="s">
        <v>1047</v>
      </c>
      <c r="H520" s="9" t="s">
        <v>1048</v>
      </c>
      <c r="I520" s="9" t="s">
        <v>1049</v>
      </c>
      <c r="J520" s="9" t="s">
        <v>537</v>
      </c>
      <c r="K520" s="9">
        <v>44</v>
      </c>
      <c r="L520" s="9">
        <v>20</v>
      </c>
      <c r="M520" s="9" t="s">
        <v>1050</v>
      </c>
      <c r="N520" s="9" t="s">
        <v>982</v>
      </c>
      <c r="O520" s="9" t="s">
        <v>684</v>
      </c>
      <c r="P520" s="9" t="s">
        <v>541</v>
      </c>
      <c r="Q520" s="9" t="s">
        <v>1051</v>
      </c>
      <c r="R520" s="9" t="s">
        <v>1052</v>
      </c>
      <c r="S520" s="9" t="s">
        <v>518</v>
      </c>
      <c r="T520" s="9" t="s">
        <v>1053</v>
      </c>
    </row>
    <row r="521" spans="1:20" x14ac:dyDescent="0.2">
      <c r="A521" s="9" t="s">
        <v>2291</v>
      </c>
      <c r="B521" s="210" t="s">
        <v>2596</v>
      </c>
      <c r="C521" s="11" t="s">
        <v>1725</v>
      </c>
      <c r="D521" s="23" t="s">
        <v>1804</v>
      </c>
      <c r="E521" s="9" t="s">
        <v>762</v>
      </c>
      <c r="F521" s="9">
        <v>2009</v>
      </c>
      <c r="G521" s="9" t="s">
        <v>514</v>
      </c>
      <c r="H521" s="9" t="s">
        <v>763</v>
      </c>
      <c r="I521" s="9" t="s">
        <v>764</v>
      </c>
      <c r="J521" s="9" t="s">
        <v>762</v>
      </c>
      <c r="K521" s="9" t="s">
        <v>765</v>
      </c>
      <c r="L521" s="9" t="s">
        <v>56</v>
      </c>
      <c r="M521" s="9" t="s">
        <v>56</v>
      </c>
      <c r="N521" s="9" t="s">
        <v>514</v>
      </c>
      <c r="O521" s="9" t="s">
        <v>684</v>
      </c>
      <c r="P521" s="9" t="s">
        <v>541</v>
      </c>
      <c r="Q521" s="9" t="s">
        <v>766</v>
      </c>
      <c r="R521" s="9" t="s">
        <v>767</v>
      </c>
      <c r="S521" s="9" t="s">
        <v>768</v>
      </c>
      <c r="T521" s="9" t="s">
        <v>769</v>
      </c>
    </row>
    <row r="522" spans="1:20" x14ac:dyDescent="0.2">
      <c r="A522" s="9" t="s">
        <v>2291</v>
      </c>
      <c r="B522" s="210" t="s">
        <v>2596</v>
      </c>
      <c r="C522" s="23" t="s">
        <v>1803</v>
      </c>
      <c r="D522" s="23" t="s">
        <v>1804</v>
      </c>
      <c r="E522" s="9" t="s">
        <v>796</v>
      </c>
      <c r="F522" s="9">
        <v>2010</v>
      </c>
      <c r="G522" s="9" t="s">
        <v>987</v>
      </c>
      <c r="H522" s="9" t="s">
        <v>988</v>
      </c>
      <c r="I522" s="9" t="s">
        <v>989</v>
      </c>
      <c r="J522" s="9" t="s">
        <v>537</v>
      </c>
      <c r="K522" s="9">
        <v>44</v>
      </c>
      <c r="L522" s="9">
        <v>2</v>
      </c>
      <c r="M522" s="9" t="s">
        <v>990</v>
      </c>
      <c r="N522" s="9" t="s">
        <v>855</v>
      </c>
      <c r="O522" s="9" t="s">
        <v>684</v>
      </c>
      <c r="P522" s="9" t="s">
        <v>541</v>
      </c>
      <c r="Q522" s="9" t="s">
        <v>991</v>
      </c>
      <c r="R522" s="9" t="s">
        <v>992</v>
      </c>
      <c r="S522" s="9" t="s">
        <v>518</v>
      </c>
      <c r="T522" s="9" t="s">
        <v>993</v>
      </c>
    </row>
    <row r="523" spans="1:20" x14ac:dyDescent="0.2">
      <c r="A523" s="9" t="s">
        <v>2480</v>
      </c>
      <c r="B523" s="9" t="s">
        <v>2549</v>
      </c>
      <c r="C523" s="11" t="s">
        <v>1407</v>
      </c>
      <c r="D523" s="15" t="s">
        <v>2305</v>
      </c>
      <c r="E523" s="9" t="s">
        <v>520</v>
      </c>
      <c r="F523" s="9">
        <v>2008</v>
      </c>
      <c r="G523" s="9" t="s">
        <v>545</v>
      </c>
      <c r="H523" s="9" t="s">
        <v>546</v>
      </c>
      <c r="I523" s="9" t="s">
        <v>547</v>
      </c>
      <c r="J523" s="9" t="s">
        <v>537</v>
      </c>
      <c r="K523" s="9">
        <v>42</v>
      </c>
      <c r="L523" s="9">
        <v>3</v>
      </c>
      <c r="M523" s="9" t="s">
        <v>1530</v>
      </c>
      <c r="N523" s="9" t="s">
        <v>525</v>
      </c>
      <c r="O523" s="9" t="s">
        <v>540</v>
      </c>
      <c r="P523" s="9" t="s">
        <v>541</v>
      </c>
      <c r="Q523" s="9" t="s">
        <v>549</v>
      </c>
      <c r="R523" s="9" t="s">
        <v>550</v>
      </c>
      <c r="S523" s="9" t="s">
        <v>518</v>
      </c>
      <c r="T523" s="9" t="s">
        <v>551</v>
      </c>
    </row>
    <row r="524" spans="1:20" x14ac:dyDescent="0.2">
      <c r="A524" s="9" t="s">
        <v>2480</v>
      </c>
      <c r="B524" s="9" t="s">
        <v>1871</v>
      </c>
      <c r="C524" s="11" t="s">
        <v>1922</v>
      </c>
      <c r="D524" s="9" t="s">
        <v>1861</v>
      </c>
      <c r="E524" s="9" t="s">
        <v>796</v>
      </c>
      <c r="F524" s="9">
        <v>2012</v>
      </c>
      <c r="G524" s="9" t="s">
        <v>1238</v>
      </c>
      <c r="H524" s="9" t="s">
        <v>1239</v>
      </c>
      <c r="I524" s="9" t="s">
        <v>1240</v>
      </c>
      <c r="J524" s="9" t="s">
        <v>581</v>
      </c>
      <c r="K524" s="9">
        <v>40</v>
      </c>
      <c r="L524" s="9" t="s">
        <v>56</v>
      </c>
      <c r="M524" s="9">
        <v>41456</v>
      </c>
      <c r="N524" s="9" t="s">
        <v>525</v>
      </c>
      <c r="O524" s="9" t="s">
        <v>684</v>
      </c>
      <c r="P524" s="9" t="s">
        <v>541</v>
      </c>
      <c r="Q524" s="9" t="s">
        <v>1241</v>
      </c>
      <c r="R524" s="9" t="s">
        <v>1242</v>
      </c>
      <c r="S524" s="9" t="s">
        <v>518</v>
      </c>
      <c r="T524" s="9" t="s">
        <v>1243</v>
      </c>
    </row>
    <row r="525" spans="1:20" x14ac:dyDescent="0.2">
      <c r="A525" s="9" t="s">
        <v>2480</v>
      </c>
      <c r="B525" s="9" t="s">
        <v>1871</v>
      </c>
      <c r="C525" s="11" t="s">
        <v>1922</v>
      </c>
      <c r="D525" s="9" t="s">
        <v>1861</v>
      </c>
      <c r="E525" s="9" t="s">
        <v>796</v>
      </c>
      <c r="F525" s="9">
        <v>2010</v>
      </c>
      <c r="G525" s="9" t="s">
        <v>870</v>
      </c>
      <c r="H525" s="9" t="s">
        <v>871</v>
      </c>
      <c r="I525" s="9" t="s">
        <v>872</v>
      </c>
      <c r="J525" s="9" t="s">
        <v>873</v>
      </c>
      <c r="K525" s="9">
        <v>12</v>
      </c>
      <c r="L525" s="9" t="s">
        <v>56</v>
      </c>
      <c r="M525" s="9" t="s">
        <v>874</v>
      </c>
      <c r="N525" s="9" t="s">
        <v>875</v>
      </c>
      <c r="O525" s="9" t="s">
        <v>684</v>
      </c>
      <c r="P525" s="9" t="s">
        <v>541</v>
      </c>
      <c r="Q525" s="9" t="s">
        <v>876</v>
      </c>
      <c r="R525" s="9" t="s">
        <v>877</v>
      </c>
      <c r="S525" s="9" t="s">
        <v>518</v>
      </c>
      <c r="T525" s="9" t="s">
        <v>878</v>
      </c>
    </row>
    <row r="526" spans="1:20" x14ac:dyDescent="0.2">
      <c r="A526" s="9" t="s">
        <v>2480</v>
      </c>
      <c r="B526" s="9" t="s">
        <v>1871</v>
      </c>
      <c r="C526" s="9" t="s">
        <v>2051</v>
      </c>
      <c r="D526" s="15" t="s">
        <v>2052</v>
      </c>
      <c r="E526" s="9" t="s">
        <v>796</v>
      </c>
      <c r="F526" s="9">
        <v>2012</v>
      </c>
      <c r="G526" s="9" t="s">
        <v>1238</v>
      </c>
      <c r="H526" s="9" t="s">
        <v>1239</v>
      </c>
      <c r="I526" s="9" t="s">
        <v>1240</v>
      </c>
      <c r="J526" s="9" t="s">
        <v>581</v>
      </c>
      <c r="K526" s="9">
        <v>40</v>
      </c>
      <c r="L526" s="9" t="s">
        <v>56</v>
      </c>
      <c r="M526" s="9">
        <v>41456</v>
      </c>
      <c r="N526" s="9" t="s">
        <v>525</v>
      </c>
      <c r="O526" s="9" t="s">
        <v>684</v>
      </c>
      <c r="P526" s="9" t="s">
        <v>541</v>
      </c>
      <c r="Q526" s="9" t="s">
        <v>1241</v>
      </c>
      <c r="R526" s="9" t="s">
        <v>1242</v>
      </c>
      <c r="S526" s="9" t="s">
        <v>518</v>
      </c>
      <c r="T526" s="9" t="s">
        <v>1243</v>
      </c>
    </row>
    <row r="527" spans="1:20" x14ac:dyDescent="0.2">
      <c r="A527" s="9" t="s">
        <v>2480</v>
      </c>
      <c r="B527" s="9" t="s">
        <v>1871</v>
      </c>
      <c r="C527" s="11" t="s">
        <v>1925</v>
      </c>
      <c r="D527" s="9" t="s">
        <v>1868</v>
      </c>
      <c r="E527" s="9" t="s">
        <v>796</v>
      </c>
      <c r="F527" s="9">
        <v>2010</v>
      </c>
      <c r="G527" s="9" t="s">
        <v>870</v>
      </c>
      <c r="H527" s="9" t="s">
        <v>871</v>
      </c>
      <c r="I527" s="9" t="s">
        <v>872</v>
      </c>
      <c r="J527" s="9" t="s">
        <v>873</v>
      </c>
      <c r="K527" s="9">
        <v>12</v>
      </c>
      <c r="L527" s="9" t="s">
        <v>56</v>
      </c>
      <c r="M527" s="9" t="s">
        <v>874</v>
      </c>
      <c r="N527" s="9" t="s">
        <v>875</v>
      </c>
      <c r="O527" s="9" t="s">
        <v>684</v>
      </c>
      <c r="P527" s="9" t="s">
        <v>541</v>
      </c>
      <c r="Q527" s="9" t="s">
        <v>876</v>
      </c>
      <c r="R527" s="9" t="s">
        <v>877</v>
      </c>
      <c r="S527" s="9" t="s">
        <v>518</v>
      </c>
      <c r="T527" s="9" t="s">
        <v>878</v>
      </c>
    </row>
    <row r="528" spans="1:20" x14ac:dyDescent="0.2">
      <c r="A528" s="9" t="s">
        <v>2480</v>
      </c>
      <c r="B528" s="9" t="s">
        <v>1871</v>
      </c>
      <c r="C528" s="11" t="s">
        <v>1859</v>
      </c>
      <c r="D528" s="9" t="s">
        <v>1864</v>
      </c>
      <c r="E528" s="9" t="s">
        <v>796</v>
      </c>
      <c r="F528" s="9">
        <v>2010</v>
      </c>
      <c r="G528" s="9" t="s">
        <v>870</v>
      </c>
      <c r="H528" s="9" t="s">
        <v>871</v>
      </c>
      <c r="I528" s="9" t="s">
        <v>872</v>
      </c>
      <c r="J528" s="9" t="s">
        <v>873</v>
      </c>
      <c r="K528" s="9">
        <v>12</v>
      </c>
      <c r="L528" s="9" t="s">
        <v>56</v>
      </c>
      <c r="M528" s="9" t="s">
        <v>874</v>
      </c>
      <c r="N528" s="9" t="s">
        <v>875</v>
      </c>
      <c r="O528" s="9" t="s">
        <v>684</v>
      </c>
      <c r="P528" s="9" t="s">
        <v>541</v>
      </c>
      <c r="Q528" s="9" t="s">
        <v>876</v>
      </c>
      <c r="R528" s="9" t="s">
        <v>877</v>
      </c>
      <c r="S528" s="9" t="s">
        <v>518</v>
      </c>
      <c r="T528" s="9" t="s">
        <v>878</v>
      </c>
    </row>
    <row r="529" spans="1:20" x14ac:dyDescent="0.2">
      <c r="A529" s="9" t="s">
        <v>2480</v>
      </c>
      <c r="B529" s="9" t="s">
        <v>1871</v>
      </c>
      <c r="C529" s="11" t="s">
        <v>1860</v>
      </c>
      <c r="D529" s="9" t="s">
        <v>1866</v>
      </c>
      <c r="E529" s="9" t="s">
        <v>796</v>
      </c>
      <c r="F529" s="9">
        <v>2010</v>
      </c>
      <c r="G529" s="9" t="s">
        <v>870</v>
      </c>
      <c r="H529" s="9" t="s">
        <v>871</v>
      </c>
      <c r="I529" s="9" t="s">
        <v>872</v>
      </c>
      <c r="J529" s="9" t="s">
        <v>873</v>
      </c>
      <c r="K529" s="9">
        <v>12</v>
      </c>
      <c r="L529" s="9" t="s">
        <v>56</v>
      </c>
      <c r="M529" s="9" t="s">
        <v>874</v>
      </c>
      <c r="N529" s="9" t="s">
        <v>875</v>
      </c>
      <c r="O529" s="9" t="s">
        <v>684</v>
      </c>
      <c r="P529" s="9" t="s">
        <v>541</v>
      </c>
      <c r="Q529" s="9" t="s">
        <v>876</v>
      </c>
      <c r="R529" s="9" t="s">
        <v>877</v>
      </c>
      <c r="S529" s="9" t="s">
        <v>518</v>
      </c>
      <c r="T529" s="9" t="s">
        <v>878</v>
      </c>
    </row>
    <row r="530" spans="1:20" x14ac:dyDescent="0.2">
      <c r="A530" s="9" t="s">
        <v>2480</v>
      </c>
      <c r="B530" s="9" t="s">
        <v>1871</v>
      </c>
      <c r="C530" s="11" t="s">
        <v>1858</v>
      </c>
      <c r="D530" s="9" t="s">
        <v>1862</v>
      </c>
      <c r="E530" s="9" t="s">
        <v>796</v>
      </c>
      <c r="F530" s="9">
        <v>2010</v>
      </c>
      <c r="G530" s="9" t="s">
        <v>870</v>
      </c>
      <c r="H530" s="9" t="s">
        <v>871</v>
      </c>
      <c r="I530" s="9" t="s">
        <v>872</v>
      </c>
      <c r="J530" s="9" t="s">
        <v>873</v>
      </c>
      <c r="K530" s="9">
        <v>12</v>
      </c>
      <c r="L530" s="9" t="s">
        <v>56</v>
      </c>
      <c r="M530" s="9" t="s">
        <v>874</v>
      </c>
      <c r="N530" s="9" t="s">
        <v>875</v>
      </c>
      <c r="O530" s="9" t="s">
        <v>684</v>
      </c>
      <c r="P530" s="9" t="s">
        <v>541</v>
      </c>
      <c r="Q530" s="9" t="s">
        <v>876</v>
      </c>
      <c r="R530" s="9" t="s">
        <v>877</v>
      </c>
      <c r="S530" s="9" t="s">
        <v>518</v>
      </c>
      <c r="T530" s="9" t="s">
        <v>878</v>
      </c>
    </row>
    <row r="531" spans="1:20" x14ac:dyDescent="0.2">
      <c r="A531" s="9" t="s">
        <v>2480</v>
      </c>
      <c r="B531" s="9" t="s">
        <v>1871</v>
      </c>
      <c r="C531" s="9" t="s">
        <v>1923</v>
      </c>
      <c r="D531" s="15" t="s">
        <v>1866</v>
      </c>
      <c r="E531" s="9" t="s">
        <v>796</v>
      </c>
      <c r="F531" s="9">
        <v>2012</v>
      </c>
      <c r="G531" s="9" t="s">
        <v>1238</v>
      </c>
      <c r="H531" s="9" t="s">
        <v>1239</v>
      </c>
      <c r="I531" s="9" t="s">
        <v>1240</v>
      </c>
      <c r="J531" s="9" t="s">
        <v>581</v>
      </c>
      <c r="K531" s="9">
        <v>40</v>
      </c>
      <c r="L531" s="9" t="s">
        <v>56</v>
      </c>
      <c r="M531" s="9">
        <v>41456</v>
      </c>
      <c r="N531" s="9" t="s">
        <v>525</v>
      </c>
      <c r="O531" s="9" t="s">
        <v>684</v>
      </c>
      <c r="P531" s="9" t="s">
        <v>541</v>
      </c>
      <c r="Q531" s="9" t="s">
        <v>1241</v>
      </c>
      <c r="R531" s="9" t="s">
        <v>1242</v>
      </c>
      <c r="S531" s="9" t="s">
        <v>518</v>
      </c>
      <c r="T531" s="9" t="s">
        <v>1243</v>
      </c>
    </row>
    <row r="532" spans="1:20" x14ac:dyDescent="0.2">
      <c r="A532" s="9" t="s">
        <v>2480</v>
      </c>
      <c r="B532" s="9" t="s">
        <v>1871</v>
      </c>
      <c r="C532" s="11" t="s">
        <v>1946</v>
      </c>
      <c r="D532" s="9" t="s">
        <v>1867</v>
      </c>
      <c r="E532" s="9" t="s">
        <v>796</v>
      </c>
      <c r="F532" s="9">
        <v>2010</v>
      </c>
      <c r="G532" s="9" t="s">
        <v>870</v>
      </c>
      <c r="H532" s="9" t="s">
        <v>871</v>
      </c>
      <c r="I532" s="9" t="s">
        <v>872</v>
      </c>
      <c r="J532" s="9" t="s">
        <v>873</v>
      </c>
      <c r="K532" s="9">
        <v>12</v>
      </c>
      <c r="L532" s="9" t="s">
        <v>56</v>
      </c>
      <c r="M532" s="9" t="s">
        <v>874</v>
      </c>
      <c r="N532" s="9" t="s">
        <v>875</v>
      </c>
      <c r="O532" s="9" t="s">
        <v>684</v>
      </c>
      <c r="P532" s="9" t="s">
        <v>541</v>
      </c>
      <c r="Q532" s="9" t="s">
        <v>876</v>
      </c>
      <c r="R532" s="9" t="s">
        <v>877</v>
      </c>
      <c r="S532" s="9" t="s">
        <v>518</v>
      </c>
      <c r="T532" s="9" t="s">
        <v>878</v>
      </c>
    </row>
    <row r="533" spans="1:20" x14ac:dyDescent="0.2">
      <c r="A533" s="9" t="s">
        <v>2480</v>
      </c>
      <c r="B533" s="9" t="s">
        <v>1871</v>
      </c>
      <c r="C533" s="11" t="s">
        <v>1926</v>
      </c>
      <c r="D533" s="9" t="s">
        <v>1870</v>
      </c>
      <c r="E533" s="9" t="s">
        <v>796</v>
      </c>
      <c r="F533" s="9">
        <v>2010</v>
      </c>
      <c r="G533" s="9" t="s">
        <v>870</v>
      </c>
      <c r="H533" s="9" t="s">
        <v>871</v>
      </c>
      <c r="I533" s="9" t="s">
        <v>872</v>
      </c>
      <c r="J533" s="9" t="s">
        <v>873</v>
      </c>
      <c r="K533" s="9">
        <v>12</v>
      </c>
      <c r="L533" s="9" t="s">
        <v>56</v>
      </c>
      <c r="M533" s="9" t="s">
        <v>874</v>
      </c>
      <c r="N533" s="9" t="s">
        <v>875</v>
      </c>
      <c r="O533" s="9" t="s">
        <v>684</v>
      </c>
      <c r="P533" s="9" t="s">
        <v>541</v>
      </c>
      <c r="Q533" s="9" t="s">
        <v>876</v>
      </c>
      <c r="R533" s="9" t="s">
        <v>877</v>
      </c>
      <c r="S533" s="9" t="s">
        <v>518</v>
      </c>
      <c r="T533" s="9" t="s">
        <v>878</v>
      </c>
    </row>
    <row r="534" spans="1:20" x14ac:dyDescent="0.2">
      <c r="A534" s="9" t="s">
        <v>2480</v>
      </c>
      <c r="B534" s="9" t="s">
        <v>1871</v>
      </c>
      <c r="C534" s="11" t="s">
        <v>1949</v>
      </c>
      <c r="D534" s="9" t="s">
        <v>1869</v>
      </c>
      <c r="E534" s="9" t="s">
        <v>796</v>
      </c>
      <c r="F534" s="9">
        <v>2010</v>
      </c>
      <c r="G534" s="9" t="s">
        <v>870</v>
      </c>
      <c r="H534" s="9" t="s">
        <v>871</v>
      </c>
      <c r="I534" s="9" t="s">
        <v>872</v>
      </c>
      <c r="J534" s="9" t="s">
        <v>873</v>
      </c>
      <c r="K534" s="9">
        <v>12</v>
      </c>
      <c r="L534" s="9" t="s">
        <v>56</v>
      </c>
      <c r="M534" s="9" t="s">
        <v>874</v>
      </c>
      <c r="N534" s="9" t="s">
        <v>875</v>
      </c>
      <c r="O534" s="9" t="s">
        <v>684</v>
      </c>
      <c r="P534" s="9" t="s">
        <v>541</v>
      </c>
      <c r="Q534" s="9" t="s">
        <v>876</v>
      </c>
      <c r="R534" s="9" t="s">
        <v>877</v>
      </c>
      <c r="S534" s="9" t="s">
        <v>518</v>
      </c>
      <c r="T534" s="9" t="s">
        <v>878</v>
      </c>
    </row>
    <row r="535" spans="1:20" x14ac:dyDescent="0.2">
      <c r="A535" s="9" t="s">
        <v>2480</v>
      </c>
      <c r="B535" s="9" t="s">
        <v>1871</v>
      </c>
      <c r="C535" s="11" t="s">
        <v>1950</v>
      </c>
      <c r="D535" s="9" t="s">
        <v>1865</v>
      </c>
      <c r="E535" s="9" t="s">
        <v>796</v>
      </c>
      <c r="F535" s="9">
        <v>2010</v>
      </c>
      <c r="G535" s="9" t="s">
        <v>870</v>
      </c>
      <c r="H535" s="9" t="s">
        <v>871</v>
      </c>
      <c r="I535" s="9" t="s">
        <v>872</v>
      </c>
      <c r="J535" s="9" t="s">
        <v>873</v>
      </c>
      <c r="K535" s="9">
        <v>12</v>
      </c>
      <c r="L535" s="9" t="s">
        <v>56</v>
      </c>
      <c r="M535" s="9" t="s">
        <v>874</v>
      </c>
      <c r="N535" s="9" t="s">
        <v>875</v>
      </c>
      <c r="O535" s="9" t="s">
        <v>684</v>
      </c>
      <c r="P535" s="9" t="s">
        <v>541</v>
      </c>
      <c r="Q535" s="9" t="s">
        <v>876</v>
      </c>
      <c r="R535" s="9" t="s">
        <v>877</v>
      </c>
      <c r="S535" s="9" t="s">
        <v>518</v>
      </c>
      <c r="T535" s="9" t="s">
        <v>878</v>
      </c>
    </row>
    <row r="536" spans="1:20" x14ac:dyDescent="0.2">
      <c r="A536" s="9" t="s">
        <v>2554</v>
      </c>
      <c r="B536" s="9" t="s">
        <v>1311</v>
      </c>
      <c r="C536" s="9" t="s">
        <v>1402</v>
      </c>
      <c r="D536" s="15" t="s">
        <v>2172</v>
      </c>
      <c r="E536" s="9" t="s">
        <v>520</v>
      </c>
      <c r="F536" s="9">
        <v>2008</v>
      </c>
      <c r="G536" s="9" t="s">
        <v>534</v>
      </c>
      <c r="H536" s="9" t="s">
        <v>535</v>
      </c>
      <c r="I536" s="9" t="s">
        <v>536</v>
      </c>
      <c r="J536" s="9" t="s">
        <v>537</v>
      </c>
      <c r="K536" s="9">
        <v>42</v>
      </c>
      <c r="L536" s="9" t="s">
        <v>1526</v>
      </c>
      <c r="M536" s="9" t="s">
        <v>1527</v>
      </c>
      <c r="N536" s="9" t="s">
        <v>525</v>
      </c>
      <c r="O536" s="9" t="s">
        <v>540</v>
      </c>
      <c r="P536" s="9" t="s">
        <v>541</v>
      </c>
      <c r="Q536" s="9" t="s">
        <v>542</v>
      </c>
      <c r="R536" s="9" t="s">
        <v>543</v>
      </c>
      <c r="S536" s="9" t="s">
        <v>518</v>
      </c>
      <c r="T536" s="9" t="s">
        <v>1528</v>
      </c>
    </row>
    <row r="537" spans="1:20" x14ac:dyDescent="0.2">
      <c r="A537" s="9" t="s">
        <v>2554</v>
      </c>
      <c r="B537" s="9" t="s">
        <v>1311</v>
      </c>
      <c r="C537" s="9" t="s">
        <v>1400</v>
      </c>
      <c r="D537" s="15" t="s">
        <v>2173</v>
      </c>
      <c r="E537" s="9" t="s">
        <v>520</v>
      </c>
      <c r="F537" s="9">
        <v>2008</v>
      </c>
      <c r="G537" s="9" t="s">
        <v>534</v>
      </c>
      <c r="H537" s="9" t="s">
        <v>535</v>
      </c>
      <c r="I537" s="9" t="s">
        <v>536</v>
      </c>
      <c r="J537" s="9" t="s">
        <v>537</v>
      </c>
      <c r="K537" s="9">
        <v>42</v>
      </c>
      <c r="L537" s="9" t="s">
        <v>1520</v>
      </c>
      <c r="M537" s="9" t="s">
        <v>1521</v>
      </c>
      <c r="N537" s="9" t="s">
        <v>525</v>
      </c>
      <c r="O537" s="9" t="s">
        <v>540</v>
      </c>
      <c r="P537" s="9" t="s">
        <v>541</v>
      </c>
      <c r="Q537" s="9" t="s">
        <v>542</v>
      </c>
      <c r="R537" s="9" t="s">
        <v>543</v>
      </c>
      <c r="S537" s="9" t="s">
        <v>518</v>
      </c>
      <c r="T537" s="9" t="s">
        <v>1522</v>
      </c>
    </row>
    <row r="538" spans="1:20" x14ac:dyDescent="0.2">
      <c r="A538" s="9" t="s">
        <v>2554</v>
      </c>
      <c r="B538" s="9" t="s">
        <v>1311</v>
      </c>
      <c r="C538" s="11" t="s">
        <v>1618</v>
      </c>
      <c r="D538" s="15" t="s">
        <v>2174</v>
      </c>
      <c r="E538" s="9" t="s">
        <v>520</v>
      </c>
      <c r="F538" s="9">
        <v>2008</v>
      </c>
      <c r="G538" s="9" t="s">
        <v>588</v>
      </c>
      <c r="H538" s="9" t="s">
        <v>589</v>
      </c>
      <c r="I538" s="9" t="s">
        <v>590</v>
      </c>
      <c r="J538" s="9" t="s">
        <v>591</v>
      </c>
      <c r="K538" s="9">
        <v>226</v>
      </c>
      <c r="L538" s="9" t="s">
        <v>592</v>
      </c>
      <c r="M538" s="9" t="s">
        <v>593</v>
      </c>
      <c r="N538" s="9" t="s">
        <v>525</v>
      </c>
      <c r="O538" s="9" t="s">
        <v>583</v>
      </c>
      <c r="P538" s="9" t="s">
        <v>584</v>
      </c>
      <c r="Q538" s="9" t="s">
        <v>594</v>
      </c>
      <c r="R538" s="9" t="s">
        <v>595</v>
      </c>
      <c r="S538" s="9" t="s">
        <v>518</v>
      </c>
      <c r="T538" s="9" t="s">
        <v>596</v>
      </c>
    </row>
    <row r="539" spans="1:20" x14ac:dyDescent="0.2">
      <c r="A539" s="9" t="s">
        <v>2554</v>
      </c>
      <c r="B539" s="9" t="s">
        <v>2551</v>
      </c>
      <c r="C539" s="16" t="s">
        <v>1442</v>
      </c>
      <c r="D539" s="25" t="s">
        <v>28</v>
      </c>
      <c r="E539" s="9" t="s">
        <v>622</v>
      </c>
      <c r="F539" s="9">
        <v>2008</v>
      </c>
      <c r="G539" s="9" t="s">
        <v>623</v>
      </c>
      <c r="H539" s="9" t="s">
        <v>624</v>
      </c>
      <c r="I539" s="9" t="s">
        <v>625</v>
      </c>
      <c r="J539" s="9" t="s">
        <v>626</v>
      </c>
      <c r="K539" s="9" t="s">
        <v>56</v>
      </c>
      <c r="L539" s="9" t="s">
        <v>56</v>
      </c>
      <c r="M539" s="9">
        <v>12785</v>
      </c>
      <c r="N539" s="9" t="s">
        <v>557</v>
      </c>
      <c r="O539" s="9" t="s">
        <v>627</v>
      </c>
      <c r="P539" s="9" t="s">
        <v>584</v>
      </c>
      <c r="Q539" s="9" t="s">
        <v>628</v>
      </c>
      <c r="R539" s="9" t="s">
        <v>629</v>
      </c>
      <c r="S539" s="9" t="s">
        <v>518</v>
      </c>
      <c r="T539" s="9" t="s">
        <v>630</v>
      </c>
    </row>
    <row r="540" spans="1:20" x14ac:dyDescent="0.2">
      <c r="A540" s="9" t="s">
        <v>2554</v>
      </c>
      <c r="B540" s="9" t="s">
        <v>2551</v>
      </c>
      <c r="C540" s="11" t="s">
        <v>2171</v>
      </c>
      <c r="D540" s="21" t="s">
        <v>2170</v>
      </c>
      <c r="E540" s="9" t="s">
        <v>520</v>
      </c>
      <c r="F540" s="9">
        <v>2008</v>
      </c>
      <c r="G540" s="9" t="s">
        <v>607</v>
      </c>
      <c r="H540" s="9" t="s">
        <v>608</v>
      </c>
      <c r="I540" s="9" t="s">
        <v>609</v>
      </c>
      <c r="J540" s="9" t="s">
        <v>523</v>
      </c>
      <c r="K540" s="9">
        <v>73</v>
      </c>
      <c r="L540" s="9">
        <v>11</v>
      </c>
      <c r="M540" s="9" t="s">
        <v>610</v>
      </c>
      <c r="N540" s="9" t="s">
        <v>525</v>
      </c>
      <c r="O540" s="9" t="s">
        <v>611</v>
      </c>
      <c r="P540" s="9" t="s">
        <v>584</v>
      </c>
      <c r="Q540" s="9" t="s">
        <v>612</v>
      </c>
      <c r="R540" s="9" t="s">
        <v>613</v>
      </c>
      <c r="S540" s="9" t="s">
        <v>518</v>
      </c>
      <c r="T540" s="9" t="s">
        <v>614</v>
      </c>
    </row>
    <row r="541" spans="1:20" x14ac:dyDescent="0.2">
      <c r="A541" s="9" t="s">
        <v>2554</v>
      </c>
      <c r="B541" s="9" t="s">
        <v>2551</v>
      </c>
      <c r="C541" s="11" t="s">
        <v>328</v>
      </c>
      <c r="D541" s="15" t="s">
        <v>329</v>
      </c>
      <c r="E541" s="9" t="s">
        <v>520</v>
      </c>
      <c r="F541" s="9">
        <v>2008</v>
      </c>
      <c r="G541" s="9" t="s">
        <v>545</v>
      </c>
      <c r="H541" s="9" t="s">
        <v>546</v>
      </c>
      <c r="I541" s="9" t="s">
        <v>547</v>
      </c>
      <c r="J541" s="9" t="s">
        <v>537</v>
      </c>
      <c r="K541" s="9">
        <v>42</v>
      </c>
      <c r="L541" s="9">
        <v>3</v>
      </c>
      <c r="M541" s="9" t="s">
        <v>1531</v>
      </c>
      <c r="N541" s="9" t="s">
        <v>525</v>
      </c>
      <c r="O541" s="9" t="s">
        <v>540</v>
      </c>
      <c r="P541" s="9" t="s">
        <v>541</v>
      </c>
      <c r="Q541" s="9" t="s">
        <v>549</v>
      </c>
      <c r="R541" s="9" t="s">
        <v>550</v>
      </c>
      <c r="S541" s="9" t="s">
        <v>518</v>
      </c>
      <c r="T541" s="9" t="s">
        <v>551</v>
      </c>
    </row>
    <row r="542" spans="1:20" x14ac:dyDescent="0.2">
      <c r="A542" s="9" t="s">
        <v>2554</v>
      </c>
      <c r="B542" s="9" t="s">
        <v>2551</v>
      </c>
      <c r="C542" s="9" t="s">
        <v>1401</v>
      </c>
      <c r="D542" s="15" t="s">
        <v>2206</v>
      </c>
      <c r="E542" s="9" t="s">
        <v>520</v>
      </c>
      <c r="F542" s="9">
        <v>2008</v>
      </c>
      <c r="G542" s="9" t="s">
        <v>534</v>
      </c>
      <c r="H542" s="9" t="s">
        <v>535</v>
      </c>
      <c r="I542" s="9" t="s">
        <v>536</v>
      </c>
      <c r="J542" s="9" t="s">
        <v>537</v>
      </c>
      <c r="K542" s="9">
        <v>42</v>
      </c>
      <c r="L542" s="9" t="s">
        <v>1523</v>
      </c>
      <c r="M542" s="9" t="s">
        <v>1524</v>
      </c>
      <c r="N542" s="9" t="s">
        <v>525</v>
      </c>
      <c r="O542" s="9" t="s">
        <v>540</v>
      </c>
      <c r="P542" s="9" t="s">
        <v>541</v>
      </c>
      <c r="Q542" s="9" t="s">
        <v>542</v>
      </c>
      <c r="R542" s="9" t="s">
        <v>543</v>
      </c>
      <c r="S542" s="9" t="s">
        <v>518</v>
      </c>
      <c r="T542" s="9" t="s">
        <v>1525</v>
      </c>
    </row>
    <row r="543" spans="1:20" x14ac:dyDescent="0.2">
      <c r="A543" s="9" t="s">
        <v>2554</v>
      </c>
      <c r="B543" s="9" t="s">
        <v>2551</v>
      </c>
      <c r="C543" s="11" t="s">
        <v>182</v>
      </c>
      <c r="D543" s="15" t="s">
        <v>2199</v>
      </c>
      <c r="E543" s="9" t="s">
        <v>520</v>
      </c>
      <c r="F543" s="9">
        <v>2008</v>
      </c>
      <c r="G543" s="9" t="s">
        <v>545</v>
      </c>
      <c r="H543" s="9" t="s">
        <v>546</v>
      </c>
      <c r="I543" s="9" t="s">
        <v>547</v>
      </c>
      <c r="J543" s="9" t="s">
        <v>537</v>
      </c>
      <c r="K543" s="9">
        <v>42</v>
      </c>
      <c r="L543" s="9">
        <v>3</v>
      </c>
      <c r="M543" s="9" t="s">
        <v>1536</v>
      </c>
      <c r="N543" s="9" t="s">
        <v>525</v>
      </c>
      <c r="O543" s="9" t="s">
        <v>540</v>
      </c>
      <c r="P543" s="9" t="s">
        <v>541</v>
      </c>
      <c r="Q543" s="9" t="s">
        <v>549</v>
      </c>
      <c r="R543" s="9" t="s">
        <v>550</v>
      </c>
      <c r="S543" s="9" t="s">
        <v>518</v>
      </c>
      <c r="T543" s="9" t="s">
        <v>551</v>
      </c>
    </row>
    <row r="544" spans="1:20" x14ac:dyDescent="0.2">
      <c r="A544" s="9" t="s">
        <v>87</v>
      </c>
      <c r="B544" s="9" t="s">
        <v>1303</v>
      </c>
      <c r="C544" s="11" t="s">
        <v>1639</v>
      </c>
      <c r="D544" s="15" t="s">
        <v>344</v>
      </c>
      <c r="E544" s="9" t="s">
        <v>520</v>
      </c>
      <c r="F544" s="9">
        <v>2009</v>
      </c>
      <c r="G544" s="9" t="s">
        <v>739</v>
      </c>
      <c r="H544" s="9" t="s">
        <v>740</v>
      </c>
      <c r="I544" s="9" t="s">
        <v>741</v>
      </c>
      <c r="J544" s="9" t="s">
        <v>523</v>
      </c>
      <c r="K544" s="9">
        <v>74</v>
      </c>
      <c r="L544" s="9">
        <v>3</v>
      </c>
      <c r="M544" s="9" t="s">
        <v>742</v>
      </c>
      <c r="N544" s="9" t="s">
        <v>525</v>
      </c>
      <c r="O544" s="9" t="s">
        <v>743</v>
      </c>
      <c r="P544" s="9" t="s">
        <v>559</v>
      </c>
      <c r="Q544" s="9" t="s">
        <v>744</v>
      </c>
      <c r="R544" s="9" t="s">
        <v>745</v>
      </c>
      <c r="S544" s="9" t="s">
        <v>518</v>
      </c>
      <c r="T544" s="9" t="s">
        <v>746</v>
      </c>
    </row>
    <row r="545" spans="1:20" x14ac:dyDescent="0.2">
      <c r="A545" s="9" t="s">
        <v>87</v>
      </c>
      <c r="B545" s="9" t="s">
        <v>1303</v>
      </c>
      <c r="C545" s="11" t="s">
        <v>1427</v>
      </c>
      <c r="D545" s="15" t="s">
        <v>344</v>
      </c>
      <c r="E545" s="9" t="s">
        <v>520</v>
      </c>
      <c r="F545" s="9">
        <v>2008</v>
      </c>
      <c r="G545" s="9" t="s">
        <v>588</v>
      </c>
      <c r="H545" s="9" t="s">
        <v>589</v>
      </c>
      <c r="I545" s="9" t="s">
        <v>590</v>
      </c>
      <c r="J545" s="9" t="s">
        <v>591</v>
      </c>
      <c r="K545" s="9">
        <v>226</v>
      </c>
      <c r="L545" s="9" t="s">
        <v>592</v>
      </c>
      <c r="M545" s="9" t="s">
        <v>593</v>
      </c>
      <c r="N545" s="9" t="s">
        <v>525</v>
      </c>
      <c r="O545" s="9" t="s">
        <v>583</v>
      </c>
      <c r="P545" s="9" t="s">
        <v>584</v>
      </c>
      <c r="Q545" s="9" t="s">
        <v>594</v>
      </c>
      <c r="R545" s="9" t="s">
        <v>595</v>
      </c>
      <c r="S545" s="9" t="s">
        <v>518</v>
      </c>
      <c r="T545" s="9" t="s">
        <v>596</v>
      </c>
    </row>
    <row r="546" spans="1:20" x14ac:dyDescent="0.2">
      <c r="A546" s="9" t="s">
        <v>87</v>
      </c>
      <c r="B546" s="9" t="s">
        <v>1303</v>
      </c>
      <c r="C546" s="11" t="s">
        <v>363</v>
      </c>
      <c r="D546" s="26" t="s">
        <v>1464</v>
      </c>
      <c r="E546" s="9" t="s">
        <v>520</v>
      </c>
      <c r="F546" s="9">
        <v>2008</v>
      </c>
      <c r="G546" s="9" t="s">
        <v>545</v>
      </c>
      <c r="H546" s="9" t="s">
        <v>546</v>
      </c>
      <c r="I546" s="9" t="s">
        <v>547</v>
      </c>
      <c r="J546" s="9" t="s">
        <v>537</v>
      </c>
      <c r="K546" s="9">
        <v>42</v>
      </c>
      <c r="L546" s="9">
        <v>3</v>
      </c>
      <c r="M546" s="9" t="s">
        <v>1544</v>
      </c>
      <c r="N546" s="9" t="s">
        <v>525</v>
      </c>
      <c r="O546" s="9" t="s">
        <v>540</v>
      </c>
      <c r="P546" s="9" t="s">
        <v>541</v>
      </c>
      <c r="Q546" s="9" t="s">
        <v>549</v>
      </c>
      <c r="R546" s="9" t="s">
        <v>550</v>
      </c>
      <c r="S546" s="9" t="s">
        <v>518</v>
      </c>
      <c r="T546" s="9" t="s">
        <v>551</v>
      </c>
    </row>
    <row r="547" spans="1:20" x14ac:dyDescent="0.2">
      <c r="A547" s="9" t="s">
        <v>87</v>
      </c>
      <c r="B547" s="9" t="s">
        <v>1303</v>
      </c>
      <c r="C547" s="16" t="s">
        <v>1463</v>
      </c>
      <c r="D547" s="26" t="s">
        <v>1464</v>
      </c>
      <c r="E547" s="9" t="s">
        <v>622</v>
      </c>
      <c r="F547" s="9">
        <v>2008</v>
      </c>
      <c r="G547" s="9" t="s">
        <v>623</v>
      </c>
      <c r="H547" s="9" t="s">
        <v>624</v>
      </c>
      <c r="I547" s="9" t="s">
        <v>625</v>
      </c>
      <c r="J547" s="9" t="s">
        <v>626</v>
      </c>
      <c r="K547" s="9" t="s">
        <v>56</v>
      </c>
      <c r="L547" s="9" t="s">
        <v>56</v>
      </c>
      <c r="M547" s="9">
        <v>12785</v>
      </c>
      <c r="N547" s="9" t="s">
        <v>557</v>
      </c>
      <c r="O547" s="9" t="s">
        <v>627</v>
      </c>
      <c r="P547" s="9" t="s">
        <v>584</v>
      </c>
      <c r="Q547" s="9" t="s">
        <v>628</v>
      </c>
      <c r="R547" s="9" t="s">
        <v>629</v>
      </c>
      <c r="S547" s="9" t="s">
        <v>518</v>
      </c>
      <c r="T547" s="9" t="s">
        <v>630</v>
      </c>
    </row>
    <row r="548" spans="1:20" x14ac:dyDescent="0.2">
      <c r="A548" s="9" t="s">
        <v>87</v>
      </c>
      <c r="B548" s="9" t="s">
        <v>1303</v>
      </c>
      <c r="C548" s="11" t="s">
        <v>2168</v>
      </c>
      <c r="D548" s="15" t="s">
        <v>2167</v>
      </c>
      <c r="E548" s="9" t="s">
        <v>520</v>
      </c>
      <c r="F548" s="9">
        <v>2009</v>
      </c>
      <c r="G548" s="9" t="s">
        <v>739</v>
      </c>
      <c r="H548" s="9" t="s">
        <v>740</v>
      </c>
      <c r="I548" s="9" t="s">
        <v>741</v>
      </c>
      <c r="J548" s="9" t="s">
        <v>523</v>
      </c>
      <c r="K548" s="9">
        <v>74</v>
      </c>
      <c r="L548" s="9">
        <v>3</v>
      </c>
      <c r="M548" s="9" t="s">
        <v>742</v>
      </c>
      <c r="N548" s="9" t="s">
        <v>525</v>
      </c>
      <c r="O548" s="9" t="s">
        <v>743</v>
      </c>
      <c r="P548" s="9" t="s">
        <v>559</v>
      </c>
      <c r="Q548" s="9" t="s">
        <v>744</v>
      </c>
      <c r="R548" s="9" t="s">
        <v>745</v>
      </c>
      <c r="S548" s="9" t="s">
        <v>518</v>
      </c>
      <c r="T548" s="9" t="s">
        <v>746</v>
      </c>
    </row>
    <row r="549" spans="1:20" x14ac:dyDescent="0.2">
      <c r="A549" s="9" t="s">
        <v>87</v>
      </c>
      <c r="B549" s="9" t="s">
        <v>1303</v>
      </c>
      <c r="C549" s="11" t="s">
        <v>1640</v>
      </c>
      <c r="D549" s="15" t="s">
        <v>2169</v>
      </c>
      <c r="E549" s="9" t="s">
        <v>520</v>
      </c>
      <c r="F549" s="9">
        <v>2009</v>
      </c>
      <c r="G549" s="9" t="s">
        <v>739</v>
      </c>
      <c r="H549" s="9" t="s">
        <v>740</v>
      </c>
      <c r="I549" s="9" t="s">
        <v>741</v>
      </c>
      <c r="J549" s="9" t="s">
        <v>523</v>
      </c>
      <c r="K549" s="9">
        <v>74</v>
      </c>
      <c r="L549" s="9">
        <v>3</v>
      </c>
      <c r="M549" s="9" t="s">
        <v>742</v>
      </c>
      <c r="N549" s="9" t="s">
        <v>525</v>
      </c>
      <c r="O549" s="9" t="s">
        <v>743</v>
      </c>
      <c r="P549" s="9" t="s">
        <v>559</v>
      </c>
      <c r="Q549" s="9" t="s">
        <v>744</v>
      </c>
      <c r="R549" s="9" t="s">
        <v>745</v>
      </c>
      <c r="S549" s="9" t="s">
        <v>518</v>
      </c>
      <c r="T549" s="9" t="s">
        <v>746</v>
      </c>
    </row>
    <row r="550" spans="1:20" x14ac:dyDescent="0.2">
      <c r="A550" s="9" t="s">
        <v>2306</v>
      </c>
      <c r="B550" s="9" t="s">
        <v>2553</v>
      </c>
      <c r="C550" s="11" t="s">
        <v>74</v>
      </c>
      <c r="D550" s="15" t="s">
        <v>2159</v>
      </c>
      <c r="E550" s="9" t="s">
        <v>520</v>
      </c>
      <c r="F550" s="9">
        <v>2008</v>
      </c>
      <c r="G550" s="9" t="s">
        <v>588</v>
      </c>
      <c r="H550" s="9" t="s">
        <v>589</v>
      </c>
      <c r="I550" s="9" t="s">
        <v>590</v>
      </c>
      <c r="J550" s="9" t="s">
        <v>591</v>
      </c>
      <c r="K550" s="9">
        <v>226</v>
      </c>
      <c r="L550" s="9" t="s">
        <v>592</v>
      </c>
      <c r="M550" s="9" t="s">
        <v>593</v>
      </c>
      <c r="N550" s="9" t="s">
        <v>525</v>
      </c>
      <c r="O550" s="9" t="s">
        <v>583</v>
      </c>
      <c r="P550" s="9" t="s">
        <v>584</v>
      </c>
      <c r="Q550" s="9" t="s">
        <v>594</v>
      </c>
      <c r="R550" s="9" t="s">
        <v>595</v>
      </c>
      <c r="S550" s="9" t="s">
        <v>518</v>
      </c>
      <c r="T550" s="9" t="s">
        <v>596</v>
      </c>
    </row>
    <row r="551" spans="1:20" x14ac:dyDescent="0.2">
      <c r="A551" s="9" t="s">
        <v>2306</v>
      </c>
      <c r="B551" s="9" t="s">
        <v>2553</v>
      </c>
      <c r="C551" s="11" t="s">
        <v>74</v>
      </c>
      <c r="D551" s="15" t="s">
        <v>2159</v>
      </c>
      <c r="E551" s="9" t="s">
        <v>520</v>
      </c>
      <c r="F551" s="9">
        <v>2009</v>
      </c>
      <c r="G551" s="9" t="s">
        <v>739</v>
      </c>
      <c r="H551" s="9" t="s">
        <v>740</v>
      </c>
      <c r="I551" s="9" t="s">
        <v>741</v>
      </c>
      <c r="J551" s="9" t="s">
        <v>523</v>
      </c>
      <c r="K551" s="9">
        <v>74</v>
      </c>
      <c r="L551" s="9">
        <v>3</v>
      </c>
      <c r="M551" s="9" t="s">
        <v>742</v>
      </c>
      <c r="N551" s="9" t="s">
        <v>525</v>
      </c>
      <c r="O551" s="9" t="s">
        <v>743</v>
      </c>
      <c r="P551" s="9" t="s">
        <v>559</v>
      </c>
      <c r="Q551" s="9" t="s">
        <v>744</v>
      </c>
      <c r="R551" s="9" t="s">
        <v>745</v>
      </c>
      <c r="S551" s="9" t="s">
        <v>518</v>
      </c>
      <c r="T551" s="9" t="s">
        <v>746</v>
      </c>
    </row>
    <row r="552" spans="1:20" x14ac:dyDescent="0.2">
      <c r="A552" s="9" t="s">
        <v>2306</v>
      </c>
      <c r="B552" s="9" t="s">
        <v>2553</v>
      </c>
      <c r="C552" s="9" t="s">
        <v>74</v>
      </c>
      <c r="D552" s="15" t="s">
        <v>2159</v>
      </c>
      <c r="E552" s="9" t="s">
        <v>520</v>
      </c>
      <c r="F552" s="9">
        <v>2010</v>
      </c>
      <c r="G552" s="9" t="s">
        <v>770</v>
      </c>
      <c r="H552" s="9" t="s">
        <v>771</v>
      </c>
      <c r="I552" s="9" t="s">
        <v>519</v>
      </c>
      <c r="J552" s="9" t="s">
        <v>581</v>
      </c>
      <c r="K552" s="9">
        <v>36</v>
      </c>
      <c r="L552" s="9">
        <v>4</v>
      </c>
      <c r="M552" s="9" t="s">
        <v>772</v>
      </c>
      <c r="N552" s="9" t="s">
        <v>525</v>
      </c>
      <c r="O552" s="9" t="s">
        <v>516</v>
      </c>
      <c r="P552" s="9" t="s">
        <v>517</v>
      </c>
      <c r="Q552" s="9" t="s">
        <v>773</v>
      </c>
      <c r="R552" s="9" t="s">
        <v>774</v>
      </c>
      <c r="S552" s="9" t="s">
        <v>518</v>
      </c>
      <c r="T552" s="9" t="s">
        <v>775</v>
      </c>
    </row>
    <row r="553" spans="1:20" x14ac:dyDescent="0.2">
      <c r="A553" s="9" t="s">
        <v>2306</v>
      </c>
      <c r="B553" s="9" t="s">
        <v>2553</v>
      </c>
      <c r="C553" s="9" t="s">
        <v>103</v>
      </c>
      <c r="D553" s="15" t="s">
        <v>2160</v>
      </c>
      <c r="E553" s="9" t="s">
        <v>520</v>
      </c>
      <c r="F553" s="9">
        <v>2010</v>
      </c>
      <c r="G553" s="9" t="s">
        <v>770</v>
      </c>
      <c r="H553" s="9" t="s">
        <v>771</v>
      </c>
      <c r="I553" s="9" t="s">
        <v>519</v>
      </c>
      <c r="J553" s="9" t="s">
        <v>581</v>
      </c>
      <c r="K553" s="9">
        <v>36</v>
      </c>
      <c r="L553" s="9">
        <v>4</v>
      </c>
      <c r="M553" s="9" t="s">
        <v>772</v>
      </c>
      <c r="N553" s="9" t="s">
        <v>525</v>
      </c>
      <c r="O553" s="9" t="s">
        <v>516</v>
      </c>
      <c r="P553" s="9" t="s">
        <v>517</v>
      </c>
      <c r="Q553" s="9" t="s">
        <v>773</v>
      </c>
      <c r="R553" s="9" t="s">
        <v>774</v>
      </c>
      <c r="S553" s="9" t="s">
        <v>518</v>
      </c>
      <c r="T553" s="9" t="s">
        <v>775</v>
      </c>
    </row>
    <row r="554" spans="1:20" x14ac:dyDescent="0.2">
      <c r="A554" s="9" t="s">
        <v>2306</v>
      </c>
      <c r="B554" s="9" t="s">
        <v>2553</v>
      </c>
      <c r="C554" s="11" t="s">
        <v>103</v>
      </c>
      <c r="D554" s="15" t="s">
        <v>2160</v>
      </c>
      <c r="E554" s="9" t="s">
        <v>520</v>
      </c>
      <c r="F554" s="9">
        <v>2009</v>
      </c>
      <c r="G554" s="9" t="s">
        <v>739</v>
      </c>
      <c r="H554" s="9" t="s">
        <v>740</v>
      </c>
      <c r="I554" s="9" t="s">
        <v>741</v>
      </c>
      <c r="J554" s="9" t="s">
        <v>523</v>
      </c>
      <c r="K554" s="9">
        <v>74</v>
      </c>
      <c r="L554" s="9">
        <v>3</v>
      </c>
      <c r="M554" s="9" t="s">
        <v>742</v>
      </c>
      <c r="N554" s="9" t="s">
        <v>525</v>
      </c>
      <c r="O554" s="9" t="s">
        <v>743</v>
      </c>
      <c r="P554" s="9" t="s">
        <v>559</v>
      </c>
      <c r="Q554" s="9" t="s">
        <v>744</v>
      </c>
      <c r="R554" s="9" t="s">
        <v>745</v>
      </c>
      <c r="S554" s="9" t="s">
        <v>518</v>
      </c>
      <c r="T554" s="9" t="s">
        <v>746</v>
      </c>
    </row>
    <row r="555" spans="1:20" x14ac:dyDescent="0.2">
      <c r="A555" s="9" t="s">
        <v>2306</v>
      </c>
      <c r="B555" s="9" t="s">
        <v>2553</v>
      </c>
      <c r="C555" s="11" t="s">
        <v>103</v>
      </c>
      <c r="D555" s="15" t="s">
        <v>2160</v>
      </c>
      <c r="E555" s="9" t="s">
        <v>520</v>
      </c>
      <c r="F555" s="9">
        <v>2009</v>
      </c>
      <c r="G555" s="9" t="s">
        <v>739</v>
      </c>
      <c r="H555" s="9" t="s">
        <v>740</v>
      </c>
      <c r="I555" s="9" t="s">
        <v>741</v>
      </c>
      <c r="J555" s="9" t="s">
        <v>523</v>
      </c>
      <c r="K555" s="9">
        <v>74</v>
      </c>
      <c r="L555" s="9">
        <v>3</v>
      </c>
      <c r="M555" s="9" t="s">
        <v>742</v>
      </c>
      <c r="N555" s="9" t="s">
        <v>525</v>
      </c>
      <c r="O555" s="9" t="s">
        <v>743</v>
      </c>
      <c r="P555" s="9" t="s">
        <v>559</v>
      </c>
      <c r="Q555" s="9" t="s">
        <v>744</v>
      </c>
      <c r="R555" s="9" t="s">
        <v>745</v>
      </c>
      <c r="S555" s="9" t="s">
        <v>518</v>
      </c>
      <c r="T555" s="9" t="s">
        <v>746</v>
      </c>
    </row>
    <row r="556" spans="1:20" x14ac:dyDescent="0.2">
      <c r="A556" s="9" t="s">
        <v>2306</v>
      </c>
      <c r="B556" s="9" t="s">
        <v>2553</v>
      </c>
      <c r="C556" s="9" t="s">
        <v>2164</v>
      </c>
      <c r="D556" s="15" t="s">
        <v>255</v>
      </c>
      <c r="E556" s="9" t="s">
        <v>520</v>
      </c>
      <c r="F556" s="9">
        <v>2010</v>
      </c>
      <c r="G556" s="9" t="s">
        <v>770</v>
      </c>
      <c r="H556" s="9" t="s">
        <v>771</v>
      </c>
      <c r="I556" s="9" t="s">
        <v>519</v>
      </c>
      <c r="J556" s="9" t="s">
        <v>581</v>
      </c>
      <c r="K556" s="9">
        <v>36</v>
      </c>
      <c r="L556" s="9">
        <v>4</v>
      </c>
      <c r="M556" s="9" t="s">
        <v>772</v>
      </c>
      <c r="N556" s="9" t="s">
        <v>525</v>
      </c>
      <c r="O556" s="9" t="s">
        <v>516</v>
      </c>
      <c r="P556" s="9" t="s">
        <v>517</v>
      </c>
      <c r="Q556" s="9" t="s">
        <v>773</v>
      </c>
      <c r="R556" s="9" t="s">
        <v>774</v>
      </c>
      <c r="S556" s="9" t="s">
        <v>518</v>
      </c>
      <c r="T556" s="9" t="s">
        <v>775</v>
      </c>
    </row>
    <row r="557" spans="1:20" x14ac:dyDescent="0.2">
      <c r="A557" s="9" t="s">
        <v>2306</v>
      </c>
      <c r="B557" s="9" t="s">
        <v>2553</v>
      </c>
      <c r="C557" s="9" t="s">
        <v>2164</v>
      </c>
      <c r="D557" s="15" t="s">
        <v>255</v>
      </c>
      <c r="E557" s="9" t="s">
        <v>520</v>
      </c>
      <c r="F557" s="9">
        <v>2009</v>
      </c>
      <c r="G557" s="9" t="s">
        <v>739</v>
      </c>
      <c r="H557" s="9" t="s">
        <v>740</v>
      </c>
      <c r="I557" s="9" t="s">
        <v>741</v>
      </c>
      <c r="J557" s="9" t="s">
        <v>523</v>
      </c>
      <c r="K557" s="9">
        <v>74</v>
      </c>
      <c r="L557" s="9">
        <v>3</v>
      </c>
      <c r="M557" s="9" t="s">
        <v>742</v>
      </c>
      <c r="N557" s="9" t="s">
        <v>525</v>
      </c>
      <c r="O557" s="9" t="s">
        <v>743</v>
      </c>
      <c r="P557" s="9" t="s">
        <v>559</v>
      </c>
      <c r="Q557" s="9" t="s">
        <v>744</v>
      </c>
      <c r="R557" s="9" t="s">
        <v>745</v>
      </c>
      <c r="S557" s="9" t="s">
        <v>518</v>
      </c>
      <c r="T557" s="9" t="s">
        <v>746</v>
      </c>
    </row>
    <row r="558" spans="1:20" x14ac:dyDescent="0.2">
      <c r="A558" s="9" t="s">
        <v>2306</v>
      </c>
      <c r="B558" s="9" t="s">
        <v>2553</v>
      </c>
      <c r="C558" s="9" t="s">
        <v>2164</v>
      </c>
      <c r="D558" s="15" t="s">
        <v>255</v>
      </c>
      <c r="E558" s="9" t="s">
        <v>520</v>
      </c>
      <c r="F558" s="9">
        <v>2009</v>
      </c>
      <c r="G558" s="9" t="s">
        <v>739</v>
      </c>
      <c r="H558" s="9" t="s">
        <v>740</v>
      </c>
      <c r="I558" s="9" t="s">
        <v>741</v>
      </c>
      <c r="J558" s="9" t="s">
        <v>523</v>
      </c>
      <c r="K558" s="9">
        <v>74</v>
      </c>
      <c r="L558" s="9">
        <v>3</v>
      </c>
      <c r="M558" s="9" t="s">
        <v>742</v>
      </c>
      <c r="N558" s="9" t="s">
        <v>525</v>
      </c>
      <c r="O558" s="9" t="s">
        <v>743</v>
      </c>
      <c r="P558" s="9" t="s">
        <v>559</v>
      </c>
      <c r="Q558" s="9" t="s">
        <v>744</v>
      </c>
      <c r="R558" s="9" t="s">
        <v>745</v>
      </c>
      <c r="S558" s="9" t="s">
        <v>518</v>
      </c>
      <c r="T558" s="9" t="s">
        <v>746</v>
      </c>
    </row>
    <row r="559" spans="1:20" x14ac:dyDescent="0.2">
      <c r="A559" s="9" t="s">
        <v>2306</v>
      </c>
      <c r="B559" s="9" t="s">
        <v>2553</v>
      </c>
      <c r="C559" s="9" t="s">
        <v>2162</v>
      </c>
      <c r="D559" s="15" t="s">
        <v>2163</v>
      </c>
      <c r="E559" s="9" t="s">
        <v>520</v>
      </c>
      <c r="F559" s="9">
        <v>2010</v>
      </c>
      <c r="G559" s="9" t="s">
        <v>770</v>
      </c>
      <c r="H559" s="9" t="s">
        <v>771</v>
      </c>
      <c r="I559" s="9" t="s">
        <v>519</v>
      </c>
      <c r="J559" s="9" t="s">
        <v>581</v>
      </c>
      <c r="K559" s="9">
        <v>36</v>
      </c>
      <c r="L559" s="9">
        <v>4</v>
      </c>
      <c r="M559" s="9" t="s">
        <v>772</v>
      </c>
      <c r="N559" s="9" t="s">
        <v>525</v>
      </c>
      <c r="O559" s="9" t="s">
        <v>516</v>
      </c>
      <c r="P559" s="9" t="s">
        <v>517</v>
      </c>
      <c r="Q559" s="9" t="s">
        <v>773</v>
      </c>
      <c r="R559" s="9" t="s">
        <v>774</v>
      </c>
      <c r="S559" s="9" t="s">
        <v>518</v>
      </c>
      <c r="T559" s="9" t="s">
        <v>775</v>
      </c>
    </row>
    <row r="560" spans="1:20" x14ac:dyDescent="0.2">
      <c r="A560" s="9" t="s">
        <v>2306</v>
      </c>
      <c r="B560" s="9" t="s">
        <v>2553</v>
      </c>
      <c r="C560" s="9" t="s">
        <v>2162</v>
      </c>
      <c r="D560" s="15" t="s">
        <v>2163</v>
      </c>
      <c r="E560" s="9" t="s">
        <v>520</v>
      </c>
      <c r="F560" s="9">
        <v>2009</v>
      </c>
      <c r="G560" s="9" t="s">
        <v>739</v>
      </c>
      <c r="H560" s="9" t="s">
        <v>740</v>
      </c>
      <c r="I560" s="9" t="s">
        <v>741</v>
      </c>
      <c r="J560" s="9" t="s">
        <v>523</v>
      </c>
      <c r="K560" s="9">
        <v>74</v>
      </c>
      <c r="L560" s="9">
        <v>3</v>
      </c>
      <c r="M560" s="9" t="s">
        <v>742</v>
      </c>
      <c r="N560" s="9" t="s">
        <v>525</v>
      </c>
      <c r="O560" s="9" t="s">
        <v>743</v>
      </c>
      <c r="P560" s="9" t="s">
        <v>559</v>
      </c>
      <c r="Q560" s="9" t="s">
        <v>744</v>
      </c>
      <c r="R560" s="9" t="s">
        <v>745</v>
      </c>
      <c r="S560" s="9" t="s">
        <v>518</v>
      </c>
      <c r="T560" s="9" t="s">
        <v>746</v>
      </c>
    </row>
    <row r="561" spans="1:20" x14ac:dyDescent="0.2">
      <c r="A561" s="9" t="s">
        <v>2306</v>
      </c>
      <c r="B561" s="9" t="s">
        <v>2553</v>
      </c>
      <c r="C561" s="9" t="s">
        <v>2162</v>
      </c>
      <c r="D561" s="15" t="s">
        <v>2163</v>
      </c>
      <c r="E561" s="9" t="s">
        <v>520</v>
      </c>
      <c r="F561" s="9">
        <v>2009</v>
      </c>
      <c r="G561" s="9" t="s">
        <v>739</v>
      </c>
      <c r="H561" s="9" t="s">
        <v>740</v>
      </c>
      <c r="I561" s="9" t="s">
        <v>741</v>
      </c>
      <c r="J561" s="9" t="s">
        <v>523</v>
      </c>
      <c r="K561" s="9">
        <v>74</v>
      </c>
      <c r="L561" s="9">
        <v>3</v>
      </c>
      <c r="M561" s="9" t="s">
        <v>742</v>
      </c>
      <c r="N561" s="9" t="s">
        <v>525</v>
      </c>
      <c r="O561" s="9" t="s">
        <v>743</v>
      </c>
      <c r="P561" s="9" t="s">
        <v>559</v>
      </c>
      <c r="Q561" s="9" t="s">
        <v>744</v>
      </c>
      <c r="R561" s="9" t="s">
        <v>745</v>
      </c>
      <c r="S561" s="9" t="s">
        <v>518</v>
      </c>
      <c r="T561" s="9" t="s">
        <v>746</v>
      </c>
    </row>
    <row r="562" spans="1:20" x14ac:dyDescent="0.2">
      <c r="A562" s="9" t="s">
        <v>2306</v>
      </c>
      <c r="B562" s="9" t="s">
        <v>2553</v>
      </c>
      <c r="C562" s="9" t="s">
        <v>2161</v>
      </c>
      <c r="D562" s="15" t="s">
        <v>256</v>
      </c>
      <c r="E562" s="9" t="s">
        <v>520</v>
      </c>
      <c r="F562" s="9">
        <v>2010</v>
      </c>
      <c r="G562" s="9" t="s">
        <v>770</v>
      </c>
      <c r="H562" s="9" t="s">
        <v>771</v>
      </c>
      <c r="I562" s="9" t="s">
        <v>519</v>
      </c>
      <c r="J562" s="9" t="s">
        <v>581</v>
      </c>
      <c r="K562" s="9">
        <v>36</v>
      </c>
      <c r="L562" s="9">
        <v>4</v>
      </c>
      <c r="M562" s="9" t="s">
        <v>772</v>
      </c>
      <c r="N562" s="9" t="s">
        <v>525</v>
      </c>
      <c r="O562" s="9" t="s">
        <v>516</v>
      </c>
      <c r="P562" s="9" t="s">
        <v>517</v>
      </c>
      <c r="Q562" s="9" t="s">
        <v>773</v>
      </c>
      <c r="R562" s="9" t="s">
        <v>774</v>
      </c>
      <c r="S562" s="9" t="s">
        <v>518</v>
      </c>
      <c r="T562" s="9" t="s">
        <v>775</v>
      </c>
    </row>
    <row r="563" spans="1:20" x14ac:dyDescent="0.2">
      <c r="A563" s="9" t="s">
        <v>2306</v>
      </c>
      <c r="B563" s="9" t="s">
        <v>2553</v>
      </c>
      <c r="C563" s="9" t="s">
        <v>2161</v>
      </c>
      <c r="D563" s="15" t="s">
        <v>256</v>
      </c>
      <c r="E563" s="9" t="s">
        <v>520</v>
      </c>
      <c r="F563" s="9">
        <v>2009</v>
      </c>
      <c r="G563" s="9" t="s">
        <v>739</v>
      </c>
      <c r="H563" s="9" t="s">
        <v>740</v>
      </c>
      <c r="I563" s="9" t="s">
        <v>741</v>
      </c>
      <c r="J563" s="9" t="s">
        <v>523</v>
      </c>
      <c r="K563" s="9">
        <v>74</v>
      </c>
      <c r="L563" s="9">
        <v>3</v>
      </c>
      <c r="M563" s="9" t="s">
        <v>742</v>
      </c>
      <c r="N563" s="9" t="s">
        <v>525</v>
      </c>
      <c r="O563" s="9" t="s">
        <v>743</v>
      </c>
      <c r="P563" s="9" t="s">
        <v>559</v>
      </c>
      <c r="Q563" s="9" t="s">
        <v>744</v>
      </c>
      <c r="R563" s="9" t="s">
        <v>745</v>
      </c>
      <c r="S563" s="9" t="s">
        <v>518</v>
      </c>
      <c r="T563" s="9" t="s">
        <v>746</v>
      </c>
    </row>
    <row r="564" spans="1:20" x14ac:dyDescent="0.2">
      <c r="A564" s="9" t="s">
        <v>2306</v>
      </c>
      <c r="B564" s="9" t="s">
        <v>2553</v>
      </c>
      <c r="C564" s="9" t="s">
        <v>2161</v>
      </c>
      <c r="D564" s="15" t="s">
        <v>256</v>
      </c>
      <c r="E564" s="9" t="s">
        <v>520</v>
      </c>
      <c r="F564" s="9">
        <v>2008</v>
      </c>
      <c r="G564" s="9" t="s">
        <v>588</v>
      </c>
      <c r="H564" s="9" t="s">
        <v>589</v>
      </c>
      <c r="I564" s="9" t="s">
        <v>590</v>
      </c>
      <c r="J564" s="9" t="s">
        <v>591</v>
      </c>
      <c r="K564" s="9">
        <v>226</v>
      </c>
      <c r="L564" s="9" t="s">
        <v>592</v>
      </c>
      <c r="M564" s="9" t="s">
        <v>593</v>
      </c>
      <c r="N564" s="9" t="s">
        <v>525</v>
      </c>
      <c r="O564" s="9" t="s">
        <v>583</v>
      </c>
      <c r="P564" s="9" t="s">
        <v>584</v>
      </c>
      <c r="Q564" s="9" t="s">
        <v>594</v>
      </c>
      <c r="R564" s="9" t="s">
        <v>595</v>
      </c>
      <c r="S564" s="9" t="s">
        <v>518</v>
      </c>
      <c r="T564" s="9" t="s">
        <v>596</v>
      </c>
    </row>
    <row r="565" spans="1:20" x14ac:dyDescent="0.2">
      <c r="A565" s="9" t="s">
        <v>2306</v>
      </c>
      <c r="B565" s="9" t="s">
        <v>2553</v>
      </c>
      <c r="C565" s="9" t="s">
        <v>2161</v>
      </c>
      <c r="D565" s="15" t="s">
        <v>256</v>
      </c>
      <c r="E565" s="9" t="s">
        <v>520</v>
      </c>
      <c r="F565" s="9">
        <v>2009</v>
      </c>
      <c r="G565" s="9" t="s">
        <v>739</v>
      </c>
      <c r="H565" s="9" t="s">
        <v>740</v>
      </c>
      <c r="I565" s="9" t="s">
        <v>741</v>
      </c>
      <c r="J565" s="9" t="s">
        <v>523</v>
      </c>
      <c r="K565" s="9">
        <v>74</v>
      </c>
      <c r="L565" s="9">
        <v>3</v>
      </c>
      <c r="M565" s="9" t="s">
        <v>742</v>
      </c>
      <c r="N565" s="9" t="s">
        <v>525</v>
      </c>
      <c r="O565" s="9" t="s">
        <v>743</v>
      </c>
      <c r="P565" s="9" t="s">
        <v>559</v>
      </c>
      <c r="Q565" s="9" t="s">
        <v>744</v>
      </c>
      <c r="R565" s="9" t="s">
        <v>745</v>
      </c>
      <c r="S565" s="9" t="s">
        <v>518</v>
      </c>
      <c r="T565" s="9" t="s">
        <v>746</v>
      </c>
    </row>
    <row r="566" spans="1:20" x14ac:dyDescent="0.2">
      <c r="A566" s="9" t="s">
        <v>2306</v>
      </c>
      <c r="B566" s="9" t="s">
        <v>2553</v>
      </c>
      <c r="C566" s="11" t="s">
        <v>76</v>
      </c>
      <c r="D566" s="15" t="s">
        <v>77</v>
      </c>
      <c r="E566" s="9" t="s">
        <v>520</v>
      </c>
      <c r="F566" s="9">
        <v>2008</v>
      </c>
      <c r="G566" s="9" t="s">
        <v>588</v>
      </c>
      <c r="H566" s="9" t="s">
        <v>589</v>
      </c>
      <c r="I566" s="9" t="s">
        <v>590</v>
      </c>
      <c r="J566" s="9" t="s">
        <v>591</v>
      </c>
      <c r="K566" s="9">
        <v>226</v>
      </c>
      <c r="L566" s="9" t="s">
        <v>592</v>
      </c>
      <c r="M566" s="9" t="s">
        <v>593</v>
      </c>
      <c r="N566" s="9" t="s">
        <v>525</v>
      </c>
      <c r="O566" s="9" t="s">
        <v>583</v>
      </c>
      <c r="P566" s="9" t="s">
        <v>584</v>
      </c>
      <c r="Q566" s="9" t="s">
        <v>594</v>
      </c>
      <c r="R566" s="9" t="s">
        <v>595</v>
      </c>
      <c r="S566" s="9" t="s">
        <v>518</v>
      </c>
      <c r="T566" s="9" t="s">
        <v>596</v>
      </c>
    </row>
    <row r="567" spans="1:20" x14ac:dyDescent="0.2">
      <c r="A567" s="9" t="s">
        <v>2306</v>
      </c>
      <c r="B567" s="9" t="s">
        <v>2553</v>
      </c>
      <c r="C567" s="11" t="s">
        <v>76</v>
      </c>
      <c r="D567" s="15" t="s">
        <v>77</v>
      </c>
      <c r="E567" s="9" t="s">
        <v>520</v>
      </c>
      <c r="F567" s="9">
        <v>2009</v>
      </c>
      <c r="G567" s="9" t="s">
        <v>739</v>
      </c>
      <c r="H567" s="9" t="s">
        <v>740</v>
      </c>
      <c r="I567" s="9" t="s">
        <v>741</v>
      </c>
      <c r="J567" s="9" t="s">
        <v>523</v>
      </c>
      <c r="K567" s="9">
        <v>74</v>
      </c>
      <c r="L567" s="9">
        <v>3</v>
      </c>
      <c r="M567" s="9" t="s">
        <v>742</v>
      </c>
      <c r="N567" s="9" t="s">
        <v>525</v>
      </c>
      <c r="O567" s="9" t="s">
        <v>743</v>
      </c>
      <c r="P567" s="9" t="s">
        <v>559</v>
      </c>
      <c r="Q567" s="9" t="s">
        <v>744</v>
      </c>
      <c r="R567" s="9" t="s">
        <v>745</v>
      </c>
      <c r="S567" s="9" t="s">
        <v>518</v>
      </c>
      <c r="T567" s="9" t="s">
        <v>746</v>
      </c>
    </row>
    <row r="568" spans="1:20" x14ac:dyDescent="0.2">
      <c r="A568" s="9" t="s">
        <v>2306</v>
      </c>
      <c r="B568" s="9" t="s">
        <v>2553</v>
      </c>
      <c r="C568" s="9" t="s">
        <v>76</v>
      </c>
      <c r="D568" s="15" t="s">
        <v>77</v>
      </c>
      <c r="E568" s="9" t="s">
        <v>520</v>
      </c>
      <c r="F568" s="9">
        <v>2010</v>
      </c>
      <c r="G568" s="9" t="s">
        <v>770</v>
      </c>
      <c r="H568" s="9" t="s">
        <v>771</v>
      </c>
      <c r="I568" s="9" t="s">
        <v>519</v>
      </c>
      <c r="J568" s="9" t="s">
        <v>581</v>
      </c>
      <c r="K568" s="9">
        <v>36</v>
      </c>
      <c r="L568" s="9">
        <v>4</v>
      </c>
      <c r="M568" s="9" t="s">
        <v>772</v>
      </c>
      <c r="N568" s="9" t="s">
        <v>525</v>
      </c>
      <c r="O568" s="9" t="s">
        <v>516</v>
      </c>
      <c r="P568" s="9" t="s">
        <v>517</v>
      </c>
      <c r="Q568" s="9" t="s">
        <v>773</v>
      </c>
      <c r="R568" s="9" t="s">
        <v>774</v>
      </c>
      <c r="S568" s="9" t="s">
        <v>518</v>
      </c>
      <c r="T568" s="9" t="s">
        <v>775</v>
      </c>
    </row>
    <row r="569" spans="1:20" x14ac:dyDescent="0.2">
      <c r="A569" s="9" t="s">
        <v>2306</v>
      </c>
      <c r="B569" s="9" t="s">
        <v>2553</v>
      </c>
      <c r="C569" s="11" t="s">
        <v>38</v>
      </c>
      <c r="D569" s="25" t="s">
        <v>1457</v>
      </c>
      <c r="E569" s="9" t="s">
        <v>520</v>
      </c>
      <c r="F569" s="9">
        <v>2008</v>
      </c>
      <c r="G569" s="9" t="s">
        <v>588</v>
      </c>
      <c r="H569" s="9" t="s">
        <v>589</v>
      </c>
      <c r="I569" s="9" t="s">
        <v>590</v>
      </c>
      <c r="J569" s="9" t="s">
        <v>591</v>
      </c>
      <c r="K569" s="9">
        <v>226</v>
      </c>
      <c r="L569" s="9" t="s">
        <v>592</v>
      </c>
      <c r="M569" s="9" t="s">
        <v>593</v>
      </c>
      <c r="N569" s="9" t="s">
        <v>525</v>
      </c>
      <c r="O569" s="9" t="s">
        <v>583</v>
      </c>
      <c r="P569" s="9" t="s">
        <v>584</v>
      </c>
      <c r="Q569" s="9" t="s">
        <v>594</v>
      </c>
      <c r="R569" s="9" t="s">
        <v>595</v>
      </c>
      <c r="S569" s="9" t="s">
        <v>518</v>
      </c>
      <c r="T569" s="9" t="s">
        <v>596</v>
      </c>
    </row>
    <row r="570" spans="1:20" x14ac:dyDescent="0.2">
      <c r="A570" s="9" t="s">
        <v>2306</v>
      </c>
      <c r="B570" s="9" t="s">
        <v>2553</v>
      </c>
      <c r="C570" s="16" t="s">
        <v>1456</v>
      </c>
      <c r="D570" s="25" t="s">
        <v>1457</v>
      </c>
      <c r="E570" s="9" t="s">
        <v>622</v>
      </c>
      <c r="F570" s="9">
        <v>2008</v>
      </c>
      <c r="G570" s="9" t="s">
        <v>623</v>
      </c>
      <c r="H570" s="9" t="s">
        <v>624</v>
      </c>
      <c r="I570" s="9" t="s">
        <v>625</v>
      </c>
      <c r="J570" s="9" t="s">
        <v>626</v>
      </c>
      <c r="K570" s="9" t="s">
        <v>56</v>
      </c>
      <c r="L570" s="9" t="s">
        <v>56</v>
      </c>
      <c r="M570" s="9">
        <v>12785</v>
      </c>
      <c r="N570" s="9" t="s">
        <v>557</v>
      </c>
      <c r="O570" s="9" t="s">
        <v>627</v>
      </c>
      <c r="P570" s="9" t="s">
        <v>584</v>
      </c>
      <c r="Q570" s="9" t="s">
        <v>628</v>
      </c>
      <c r="R570" s="9" t="s">
        <v>629</v>
      </c>
      <c r="S570" s="9" t="s">
        <v>518</v>
      </c>
      <c r="T570" s="9" t="s">
        <v>630</v>
      </c>
    </row>
    <row r="571" spans="1:20" x14ac:dyDescent="0.2">
      <c r="A571" s="9" t="s">
        <v>2306</v>
      </c>
      <c r="B571" s="9" t="s">
        <v>2553</v>
      </c>
      <c r="C571" s="11" t="s">
        <v>78</v>
      </c>
      <c r="D571" s="15" t="s">
        <v>80</v>
      </c>
      <c r="E571" s="9" t="s">
        <v>520</v>
      </c>
      <c r="F571" s="9">
        <v>2008</v>
      </c>
      <c r="G571" s="9" t="s">
        <v>588</v>
      </c>
      <c r="H571" s="9" t="s">
        <v>589</v>
      </c>
      <c r="I571" s="9" t="s">
        <v>590</v>
      </c>
      <c r="J571" s="9" t="s">
        <v>591</v>
      </c>
      <c r="K571" s="9">
        <v>226</v>
      </c>
      <c r="L571" s="9" t="s">
        <v>592</v>
      </c>
      <c r="M571" s="9" t="s">
        <v>593</v>
      </c>
      <c r="N571" s="9" t="s">
        <v>525</v>
      </c>
      <c r="O571" s="9" t="s">
        <v>583</v>
      </c>
      <c r="P571" s="9" t="s">
        <v>584</v>
      </c>
      <c r="Q571" s="9" t="s">
        <v>594</v>
      </c>
      <c r="R571" s="9" t="s">
        <v>595</v>
      </c>
      <c r="S571" s="9" t="s">
        <v>518</v>
      </c>
      <c r="T571" s="9" t="s">
        <v>596</v>
      </c>
    </row>
    <row r="572" spans="1:20" x14ac:dyDescent="0.2">
      <c r="A572" s="9" t="s">
        <v>2306</v>
      </c>
      <c r="B572" s="9" t="s">
        <v>2553</v>
      </c>
      <c r="C572" s="11" t="s">
        <v>78</v>
      </c>
      <c r="D572" s="15" t="s">
        <v>80</v>
      </c>
      <c r="E572" s="9" t="s">
        <v>520</v>
      </c>
      <c r="F572" s="9">
        <v>2009</v>
      </c>
      <c r="G572" s="9" t="s">
        <v>739</v>
      </c>
      <c r="H572" s="9" t="s">
        <v>740</v>
      </c>
      <c r="I572" s="9" t="s">
        <v>741</v>
      </c>
      <c r="J572" s="9" t="s">
        <v>523</v>
      </c>
      <c r="K572" s="9">
        <v>74</v>
      </c>
      <c r="L572" s="9">
        <v>3</v>
      </c>
      <c r="M572" s="9" t="s">
        <v>742</v>
      </c>
      <c r="N572" s="9" t="s">
        <v>525</v>
      </c>
      <c r="O572" s="9" t="s">
        <v>743</v>
      </c>
      <c r="P572" s="9" t="s">
        <v>559</v>
      </c>
      <c r="Q572" s="9" t="s">
        <v>744</v>
      </c>
      <c r="R572" s="9" t="s">
        <v>745</v>
      </c>
      <c r="S572" s="9" t="s">
        <v>518</v>
      </c>
      <c r="T572" s="9" t="s">
        <v>746</v>
      </c>
    </row>
    <row r="573" spans="1:20" x14ac:dyDescent="0.2">
      <c r="A573" s="9" t="s">
        <v>2306</v>
      </c>
      <c r="B573" s="9" t="s">
        <v>2553</v>
      </c>
      <c r="C573" s="11" t="s">
        <v>181</v>
      </c>
      <c r="D573" s="15" t="s">
        <v>2166</v>
      </c>
      <c r="E573" s="9" t="s">
        <v>520</v>
      </c>
      <c r="F573" s="9">
        <v>2008</v>
      </c>
      <c r="G573" s="9" t="s">
        <v>588</v>
      </c>
      <c r="H573" s="9" t="s">
        <v>589</v>
      </c>
      <c r="I573" s="9" t="s">
        <v>590</v>
      </c>
      <c r="J573" s="9" t="s">
        <v>591</v>
      </c>
      <c r="K573" s="9">
        <v>226</v>
      </c>
      <c r="L573" s="9" t="s">
        <v>592</v>
      </c>
      <c r="M573" s="9" t="s">
        <v>593</v>
      </c>
      <c r="N573" s="9" t="s">
        <v>525</v>
      </c>
      <c r="O573" s="9" t="s">
        <v>583</v>
      </c>
      <c r="P573" s="9" t="s">
        <v>584</v>
      </c>
      <c r="Q573" s="9" t="s">
        <v>594</v>
      </c>
      <c r="R573" s="9" t="s">
        <v>595</v>
      </c>
      <c r="S573" s="9" t="s">
        <v>518</v>
      </c>
      <c r="T573" s="9" t="s">
        <v>596</v>
      </c>
    </row>
    <row r="574" spans="1:20" x14ac:dyDescent="0.2">
      <c r="A574" s="9" t="s">
        <v>2306</v>
      </c>
      <c r="B574" s="9" t="s">
        <v>2553</v>
      </c>
      <c r="C574" s="11" t="s">
        <v>181</v>
      </c>
      <c r="D574" s="15" t="s">
        <v>2166</v>
      </c>
      <c r="E574" s="9" t="s">
        <v>520</v>
      </c>
      <c r="F574" s="9">
        <v>2009</v>
      </c>
      <c r="G574" s="9" t="s">
        <v>739</v>
      </c>
      <c r="H574" s="9" t="s">
        <v>740</v>
      </c>
      <c r="I574" s="9" t="s">
        <v>741</v>
      </c>
      <c r="J574" s="9" t="s">
        <v>523</v>
      </c>
      <c r="K574" s="9">
        <v>74</v>
      </c>
      <c r="L574" s="9">
        <v>3</v>
      </c>
      <c r="M574" s="9" t="s">
        <v>742</v>
      </c>
      <c r="N574" s="9" t="s">
        <v>525</v>
      </c>
      <c r="O574" s="9" t="s">
        <v>743</v>
      </c>
      <c r="P574" s="9" t="s">
        <v>559</v>
      </c>
      <c r="Q574" s="9" t="s">
        <v>744</v>
      </c>
      <c r="R574" s="9" t="s">
        <v>745</v>
      </c>
      <c r="S574" s="9" t="s">
        <v>518</v>
      </c>
      <c r="T574" s="9" t="s">
        <v>746</v>
      </c>
    </row>
    <row r="575" spans="1:20" x14ac:dyDescent="0.2">
      <c r="A575" s="9" t="s">
        <v>2306</v>
      </c>
      <c r="B575" s="9" t="s">
        <v>2553</v>
      </c>
      <c r="C575" s="11" t="s">
        <v>181</v>
      </c>
      <c r="D575" s="15" t="s">
        <v>2166</v>
      </c>
      <c r="E575" s="9" t="s">
        <v>520</v>
      </c>
      <c r="F575" s="9">
        <v>2008</v>
      </c>
      <c r="G575" s="9" t="s">
        <v>545</v>
      </c>
      <c r="H575" s="9" t="s">
        <v>546</v>
      </c>
      <c r="I575" s="9" t="s">
        <v>547</v>
      </c>
      <c r="J575" s="9" t="s">
        <v>537</v>
      </c>
      <c r="K575" s="9">
        <v>42</v>
      </c>
      <c r="L575" s="9">
        <v>3</v>
      </c>
      <c r="M575" s="9" t="s">
        <v>1543</v>
      </c>
      <c r="N575" s="9" t="s">
        <v>525</v>
      </c>
      <c r="O575" s="9" t="s">
        <v>540</v>
      </c>
      <c r="P575" s="9" t="s">
        <v>541</v>
      </c>
      <c r="Q575" s="9" t="s">
        <v>549</v>
      </c>
      <c r="R575" s="9" t="s">
        <v>550</v>
      </c>
      <c r="S575" s="9" t="s">
        <v>518</v>
      </c>
      <c r="T575" s="9" t="s">
        <v>551</v>
      </c>
    </row>
    <row r="576" spans="1:20" x14ac:dyDescent="0.2">
      <c r="A576" s="9" t="s">
        <v>2306</v>
      </c>
      <c r="B576" s="9" t="s">
        <v>2553</v>
      </c>
      <c r="C576" s="9" t="s">
        <v>181</v>
      </c>
      <c r="D576" s="15" t="s">
        <v>2166</v>
      </c>
      <c r="E576" s="9" t="s">
        <v>520</v>
      </c>
      <c r="F576" s="9">
        <v>2010</v>
      </c>
      <c r="G576" s="9" t="s">
        <v>770</v>
      </c>
      <c r="H576" s="9" t="s">
        <v>771</v>
      </c>
      <c r="I576" s="9" t="s">
        <v>519</v>
      </c>
      <c r="J576" s="9" t="s">
        <v>581</v>
      </c>
      <c r="K576" s="9">
        <v>36</v>
      </c>
      <c r="L576" s="9">
        <v>4</v>
      </c>
      <c r="M576" s="9" t="s">
        <v>772</v>
      </c>
      <c r="N576" s="9" t="s">
        <v>525</v>
      </c>
      <c r="O576" s="9" t="s">
        <v>516</v>
      </c>
      <c r="P576" s="9" t="s">
        <v>517</v>
      </c>
      <c r="Q576" s="9" t="s">
        <v>773</v>
      </c>
      <c r="R576" s="9" t="s">
        <v>774</v>
      </c>
      <c r="S576" s="9" t="s">
        <v>518</v>
      </c>
      <c r="T576" s="9" t="s">
        <v>775</v>
      </c>
    </row>
    <row r="577" spans="1:20" x14ac:dyDescent="0.2">
      <c r="A577" s="9" t="s">
        <v>2306</v>
      </c>
      <c r="B577" s="9" t="s">
        <v>2553</v>
      </c>
      <c r="C577" s="11" t="s">
        <v>2165</v>
      </c>
      <c r="D577" s="15" t="s">
        <v>42</v>
      </c>
      <c r="E577" s="9" t="s">
        <v>520</v>
      </c>
      <c r="F577" s="9">
        <v>2009</v>
      </c>
      <c r="G577" s="9" t="s">
        <v>739</v>
      </c>
      <c r="H577" s="9" t="s">
        <v>740</v>
      </c>
      <c r="I577" s="9" t="s">
        <v>741</v>
      </c>
      <c r="J577" s="9" t="s">
        <v>523</v>
      </c>
      <c r="K577" s="9">
        <v>74</v>
      </c>
      <c r="L577" s="9">
        <v>3</v>
      </c>
      <c r="M577" s="9" t="s">
        <v>742</v>
      </c>
      <c r="N577" s="9" t="s">
        <v>525</v>
      </c>
      <c r="O577" s="9" t="s">
        <v>743</v>
      </c>
      <c r="P577" s="9" t="s">
        <v>559</v>
      </c>
      <c r="Q577" s="9" t="s">
        <v>744</v>
      </c>
      <c r="R577" s="9" t="s">
        <v>745</v>
      </c>
      <c r="S577" s="9" t="s">
        <v>518</v>
      </c>
      <c r="T577" s="9" t="s">
        <v>746</v>
      </c>
    </row>
    <row r="578" spans="1:20" x14ac:dyDescent="0.2">
      <c r="A578" s="9" t="s">
        <v>2306</v>
      </c>
      <c r="B578" s="9" t="s">
        <v>2553</v>
      </c>
      <c r="C578" s="11" t="s">
        <v>2165</v>
      </c>
      <c r="D578" s="15" t="s">
        <v>42</v>
      </c>
      <c r="E578" s="9" t="s">
        <v>520</v>
      </c>
      <c r="F578" s="9">
        <v>2010</v>
      </c>
      <c r="G578" s="9" t="s">
        <v>770</v>
      </c>
      <c r="H578" s="9" t="s">
        <v>771</v>
      </c>
      <c r="I578" s="9" t="s">
        <v>519</v>
      </c>
      <c r="J578" s="9" t="s">
        <v>581</v>
      </c>
      <c r="K578" s="9">
        <v>36</v>
      </c>
      <c r="L578" s="9">
        <v>4</v>
      </c>
      <c r="M578" s="9" t="s">
        <v>772</v>
      </c>
      <c r="N578" s="9" t="s">
        <v>525</v>
      </c>
      <c r="O578" s="9" t="s">
        <v>516</v>
      </c>
      <c r="P578" s="9" t="s">
        <v>517</v>
      </c>
      <c r="Q578" s="9" t="s">
        <v>773</v>
      </c>
      <c r="R578" s="9" t="s">
        <v>774</v>
      </c>
      <c r="S578" s="9" t="s">
        <v>518</v>
      </c>
      <c r="T578" s="9" t="s">
        <v>775</v>
      </c>
    </row>
    <row r="579" spans="1:20" x14ac:dyDescent="0.2">
      <c r="A579" s="9" t="s">
        <v>2306</v>
      </c>
      <c r="B579" s="9" t="s">
        <v>2553</v>
      </c>
      <c r="C579" s="11" t="s">
        <v>2165</v>
      </c>
      <c r="D579" s="25" t="s">
        <v>42</v>
      </c>
      <c r="E579" s="9" t="s">
        <v>520</v>
      </c>
      <c r="F579" s="9">
        <v>2008</v>
      </c>
      <c r="G579" s="9" t="s">
        <v>588</v>
      </c>
      <c r="H579" s="9" t="s">
        <v>589</v>
      </c>
      <c r="I579" s="9" t="s">
        <v>590</v>
      </c>
      <c r="J579" s="9" t="s">
        <v>591</v>
      </c>
      <c r="K579" s="9">
        <v>226</v>
      </c>
      <c r="L579" s="9" t="s">
        <v>592</v>
      </c>
      <c r="M579" s="9" t="s">
        <v>593</v>
      </c>
      <c r="N579" s="9" t="s">
        <v>525</v>
      </c>
      <c r="O579" s="9" t="s">
        <v>583</v>
      </c>
      <c r="P579" s="9" t="s">
        <v>584</v>
      </c>
      <c r="Q579" s="9" t="s">
        <v>594</v>
      </c>
      <c r="R579" s="9" t="s">
        <v>595</v>
      </c>
      <c r="S579" s="9" t="s">
        <v>518</v>
      </c>
      <c r="T579" s="9" t="s">
        <v>596</v>
      </c>
    </row>
    <row r="580" spans="1:20" x14ac:dyDescent="0.2">
      <c r="A580" s="9" t="s">
        <v>2306</v>
      </c>
      <c r="B580" s="9" t="s">
        <v>2553</v>
      </c>
      <c r="C580" s="11" t="s">
        <v>2165</v>
      </c>
      <c r="D580" s="25" t="s">
        <v>42</v>
      </c>
      <c r="E580" s="9" t="s">
        <v>622</v>
      </c>
      <c r="F580" s="9">
        <v>2008</v>
      </c>
      <c r="G580" s="9" t="s">
        <v>623</v>
      </c>
      <c r="H580" s="9" t="s">
        <v>624</v>
      </c>
      <c r="I580" s="9" t="s">
        <v>625</v>
      </c>
      <c r="J580" s="9" t="s">
        <v>626</v>
      </c>
      <c r="K580" s="9" t="s">
        <v>56</v>
      </c>
      <c r="L580" s="9" t="s">
        <v>56</v>
      </c>
      <c r="M580" s="9">
        <v>12785</v>
      </c>
      <c r="N580" s="9" t="s">
        <v>557</v>
      </c>
      <c r="O580" s="9" t="s">
        <v>627</v>
      </c>
      <c r="P580" s="9" t="s">
        <v>584</v>
      </c>
      <c r="Q580" s="9" t="s">
        <v>628</v>
      </c>
      <c r="R580" s="9" t="s">
        <v>629</v>
      </c>
      <c r="S580" s="9" t="s">
        <v>518</v>
      </c>
      <c r="T580" s="9" t="s">
        <v>630</v>
      </c>
    </row>
    <row r="581" spans="1:20" x14ac:dyDescent="0.2">
      <c r="A581" s="9" t="s">
        <v>2306</v>
      </c>
      <c r="B581" s="9" t="s">
        <v>2553</v>
      </c>
      <c r="C581" s="16" t="s">
        <v>1626</v>
      </c>
      <c r="D581" s="26" t="s">
        <v>1462</v>
      </c>
      <c r="E581" s="9" t="s">
        <v>520</v>
      </c>
      <c r="F581" s="9">
        <v>2009</v>
      </c>
      <c r="G581" s="9" t="s">
        <v>739</v>
      </c>
      <c r="H581" s="9" t="s">
        <v>740</v>
      </c>
      <c r="I581" s="9" t="s">
        <v>741</v>
      </c>
      <c r="J581" s="9" t="s">
        <v>523</v>
      </c>
      <c r="K581" s="9">
        <v>74</v>
      </c>
      <c r="L581" s="9">
        <v>3</v>
      </c>
      <c r="M581" s="9" t="s">
        <v>742</v>
      </c>
      <c r="N581" s="9" t="s">
        <v>525</v>
      </c>
      <c r="O581" s="9" t="s">
        <v>743</v>
      </c>
      <c r="P581" s="9" t="s">
        <v>559</v>
      </c>
      <c r="Q581" s="9" t="s">
        <v>744</v>
      </c>
      <c r="R581" s="9" t="s">
        <v>745</v>
      </c>
      <c r="S581" s="9" t="s">
        <v>518</v>
      </c>
      <c r="T581" s="9" t="s">
        <v>746</v>
      </c>
    </row>
    <row r="582" spans="1:20" x14ac:dyDescent="0.2">
      <c r="A582" s="9" t="s">
        <v>2306</v>
      </c>
      <c r="B582" s="9" t="s">
        <v>2553</v>
      </c>
      <c r="C582" s="16" t="s">
        <v>1626</v>
      </c>
      <c r="D582" s="26" t="s">
        <v>1462</v>
      </c>
      <c r="E582" s="9" t="s">
        <v>622</v>
      </c>
      <c r="F582" s="9">
        <v>2008</v>
      </c>
      <c r="G582" s="9" t="s">
        <v>623</v>
      </c>
      <c r="H582" s="9" t="s">
        <v>624</v>
      </c>
      <c r="I582" s="9" t="s">
        <v>625</v>
      </c>
      <c r="J582" s="9" t="s">
        <v>626</v>
      </c>
      <c r="K582" s="9" t="s">
        <v>56</v>
      </c>
      <c r="L582" s="9" t="s">
        <v>56</v>
      </c>
      <c r="M582" s="9">
        <v>12785</v>
      </c>
      <c r="N582" s="9" t="s">
        <v>557</v>
      </c>
      <c r="O582" s="9" t="s">
        <v>627</v>
      </c>
      <c r="P582" s="9" t="s">
        <v>584</v>
      </c>
      <c r="Q582" s="9" t="s">
        <v>628</v>
      </c>
      <c r="R582" s="9" t="s">
        <v>629</v>
      </c>
      <c r="S582" s="9" t="s">
        <v>518</v>
      </c>
      <c r="T582" s="9" t="s">
        <v>630</v>
      </c>
    </row>
    <row r="583" spans="1:20" x14ac:dyDescent="0.2">
      <c r="A583" s="9" t="s">
        <v>2306</v>
      </c>
      <c r="B583" s="9" t="s">
        <v>2553</v>
      </c>
      <c r="C583" s="9" t="s">
        <v>1304</v>
      </c>
      <c r="D583" s="15" t="s">
        <v>350</v>
      </c>
      <c r="E583" s="9" t="s">
        <v>796</v>
      </c>
      <c r="F583" s="9">
        <v>2011</v>
      </c>
      <c r="G583" s="9" t="s">
        <v>1108</v>
      </c>
      <c r="H583" s="9" t="s">
        <v>1109</v>
      </c>
      <c r="I583" s="9" t="s">
        <v>1110</v>
      </c>
      <c r="J583" s="9" t="s">
        <v>523</v>
      </c>
      <c r="K583" s="9">
        <v>84</v>
      </c>
      <c r="L583" s="9">
        <v>4</v>
      </c>
      <c r="M583" s="9" t="s">
        <v>1111</v>
      </c>
      <c r="N583" s="9" t="s">
        <v>541</v>
      </c>
      <c r="O583" s="9" t="s">
        <v>951</v>
      </c>
      <c r="P583" s="9" t="s">
        <v>952</v>
      </c>
      <c r="Q583" s="9" t="s">
        <v>1112</v>
      </c>
      <c r="R583" s="9" t="s">
        <v>1113</v>
      </c>
      <c r="S583" s="9" t="s">
        <v>518</v>
      </c>
      <c r="T583" s="9" t="s">
        <v>1114</v>
      </c>
    </row>
    <row r="584" spans="1:20" x14ac:dyDescent="0.2">
      <c r="A584" s="9" t="s">
        <v>2306</v>
      </c>
      <c r="B584" s="9" t="s">
        <v>2553</v>
      </c>
      <c r="C584" s="11" t="s">
        <v>1304</v>
      </c>
      <c r="D584" s="15" t="s">
        <v>350</v>
      </c>
      <c r="E584" s="9" t="s">
        <v>520</v>
      </c>
      <c r="F584" s="9">
        <v>2008</v>
      </c>
      <c r="G584" s="9" t="s">
        <v>588</v>
      </c>
      <c r="H584" s="9" t="s">
        <v>589</v>
      </c>
      <c r="I584" s="9" t="s">
        <v>590</v>
      </c>
      <c r="J584" s="9" t="s">
        <v>591</v>
      </c>
      <c r="K584" s="9">
        <v>226</v>
      </c>
      <c r="L584" s="9" t="s">
        <v>592</v>
      </c>
      <c r="M584" s="9" t="s">
        <v>593</v>
      </c>
      <c r="N584" s="9" t="s">
        <v>525</v>
      </c>
      <c r="O584" s="9" t="s">
        <v>583</v>
      </c>
      <c r="P584" s="9" t="s">
        <v>584</v>
      </c>
      <c r="Q584" s="9" t="s">
        <v>594</v>
      </c>
      <c r="R584" s="9" t="s">
        <v>595</v>
      </c>
      <c r="S584" s="9" t="s">
        <v>518</v>
      </c>
      <c r="T584" s="9" t="s">
        <v>596</v>
      </c>
    </row>
    <row r="585" spans="1:20" x14ac:dyDescent="0.2">
      <c r="A585" s="9" t="s">
        <v>2306</v>
      </c>
      <c r="B585" s="9" t="s">
        <v>2553</v>
      </c>
      <c r="C585" s="9" t="s">
        <v>1304</v>
      </c>
      <c r="D585" s="15" t="s">
        <v>350</v>
      </c>
      <c r="E585" s="9" t="s">
        <v>520</v>
      </c>
      <c r="F585" s="9">
        <v>2008</v>
      </c>
      <c r="G585" s="9" t="s">
        <v>545</v>
      </c>
      <c r="H585" s="9" t="s">
        <v>546</v>
      </c>
      <c r="I585" s="9" t="s">
        <v>547</v>
      </c>
      <c r="J585" s="9" t="s">
        <v>537</v>
      </c>
      <c r="K585" s="9">
        <v>42</v>
      </c>
      <c r="L585" s="9">
        <v>3</v>
      </c>
      <c r="M585" s="9" t="s">
        <v>1545</v>
      </c>
      <c r="N585" s="9" t="s">
        <v>525</v>
      </c>
      <c r="O585" s="9" t="s">
        <v>540</v>
      </c>
      <c r="P585" s="9" t="s">
        <v>541</v>
      </c>
      <c r="Q585" s="9" t="s">
        <v>549</v>
      </c>
      <c r="R585" s="9" t="s">
        <v>550</v>
      </c>
      <c r="S585" s="9" t="s">
        <v>518</v>
      </c>
      <c r="T585" s="9" t="s">
        <v>551</v>
      </c>
    </row>
    <row r="586" spans="1:20" x14ac:dyDescent="0.2">
      <c r="A586" s="9" t="s">
        <v>2306</v>
      </c>
      <c r="B586" s="9" t="s">
        <v>2553</v>
      </c>
      <c r="C586" s="9" t="s">
        <v>1304</v>
      </c>
      <c r="D586" s="15" t="s">
        <v>350</v>
      </c>
      <c r="E586" s="9" t="s">
        <v>520</v>
      </c>
      <c r="F586" s="9">
        <v>2010</v>
      </c>
      <c r="G586" s="9" t="s">
        <v>770</v>
      </c>
      <c r="H586" s="9" t="s">
        <v>771</v>
      </c>
      <c r="I586" s="9" t="s">
        <v>519</v>
      </c>
      <c r="J586" s="9" t="s">
        <v>581</v>
      </c>
      <c r="K586" s="9">
        <v>36</v>
      </c>
      <c r="L586" s="9">
        <v>4</v>
      </c>
      <c r="M586" s="9" t="s">
        <v>772</v>
      </c>
      <c r="N586" s="9" t="s">
        <v>525</v>
      </c>
      <c r="O586" s="9" t="s">
        <v>516</v>
      </c>
      <c r="P586" s="9" t="s">
        <v>517</v>
      </c>
      <c r="Q586" s="9" t="s">
        <v>773</v>
      </c>
      <c r="R586" s="9" t="s">
        <v>774</v>
      </c>
      <c r="S586" s="9" t="s">
        <v>518</v>
      </c>
      <c r="T586" s="9" t="s">
        <v>775</v>
      </c>
    </row>
    <row r="587" spans="1:20" x14ac:dyDescent="0.2">
      <c r="A587" s="9" t="s">
        <v>2306</v>
      </c>
      <c r="B587" s="9" t="s">
        <v>2553</v>
      </c>
      <c r="C587" s="11" t="s">
        <v>387</v>
      </c>
      <c r="D587" s="15" t="s">
        <v>388</v>
      </c>
      <c r="E587" s="9" t="s">
        <v>520</v>
      </c>
      <c r="F587" s="9">
        <v>2009</v>
      </c>
      <c r="G587" s="9" t="s">
        <v>739</v>
      </c>
      <c r="H587" s="9" t="s">
        <v>740</v>
      </c>
      <c r="I587" s="9" t="s">
        <v>741</v>
      </c>
      <c r="J587" s="9" t="s">
        <v>523</v>
      </c>
      <c r="K587" s="9">
        <v>74</v>
      </c>
      <c r="L587" s="9">
        <v>3</v>
      </c>
      <c r="M587" s="9" t="s">
        <v>742</v>
      </c>
      <c r="N587" s="9" t="s">
        <v>525</v>
      </c>
      <c r="O587" s="9" t="s">
        <v>743</v>
      </c>
      <c r="P587" s="9" t="s">
        <v>559</v>
      </c>
      <c r="Q587" s="9" t="s">
        <v>744</v>
      </c>
      <c r="R587" s="9" t="s">
        <v>745</v>
      </c>
      <c r="S587" s="9" t="s">
        <v>518</v>
      </c>
      <c r="T587" s="9" t="s">
        <v>746</v>
      </c>
    </row>
    <row r="588" spans="1:20" x14ac:dyDescent="0.2">
      <c r="A588" s="9" t="s">
        <v>2306</v>
      </c>
      <c r="B588" s="9" t="s">
        <v>2553</v>
      </c>
      <c r="C588" s="16" t="s">
        <v>52</v>
      </c>
      <c r="D588" s="25" t="s">
        <v>1469</v>
      </c>
      <c r="E588" s="9" t="s">
        <v>622</v>
      </c>
      <c r="F588" s="9">
        <v>2008</v>
      </c>
      <c r="G588" s="9" t="s">
        <v>623</v>
      </c>
      <c r="H588" s="9" t="s">
        <v>624</v>
      </c>
      <c r="I588" s="9" t="s">
        <v>625</v>
      </c>
      <c r="J588" s="9" t="s">
        <v>626</v>
      </c>
      <c r="K588" s="9" t="s">
        <v>56</v>
      </c>
      <c r="L588" s="9" t="s">
        <v>56</v>
      </c>
      <c r="M588" s="9">
        <v>12785</v>
      </c>
      <c r="N588" s="9" t="s">
        <v>557</v>
      </c>
      <c r="O588" s="9" t="s">
        <v>627</v>
      </c>
      <c r="P588" s="9" t="s">
        <v>584</v>
      </c>
      <c r="Q588" s="9" t="s">
        <v>628</v>
      </c>
      <c r="R588" s="9" t="s">
        <v>629</v>
      </c>
      <c r="S588" s="9" t="s">
        <v>518</v>
      </c>
      <c r="T588" s="9" t="s">
        <v>630</v>
      </c>
    </row>
    <row r="589" spans="1:20" x14ac:dyDescent="0.2">
      <c r="A589" s="9" t="s">
        <v>87</v>
      </c>
      <c r="B589" s="9" t="s">
        <v>2484</v>
      </c>
      <c r="C589" s="16" t="s">
        <v>1446</v>
      </c>
      <c r="D589" s="26" t="s">
        <v>31</v>
      </c>
      <c r="E589" s="9" t="s">
        <v>622</v>
      </c>
      <c r="F589" s="9">
        <v>2008</v>
      </c>
      <c r="G589" s="9" t="s">
        <v>623</v>
      </c>
      <c r="H589" s="9" t="s">
        <v>624</v>
      </c>
      <c r="I589" s="9" t="s">
        <v>625</v>
      </c>
      <c r="J589" s="9" t="s">
        <v>626</v>
      </c>
      <c r="K589" s="9" t="s">
        <v>56</v>
      </c>
      <c r="L589" s="9" t="s">
        <v>56</v>
      </c>
      <c r="M589" s="9">
        <v>12785</v>
      </c>
      <c r="N589" s="9" t="s">
        <v>557</v>
      </c>
      <c r="O589" s="9" t="s">
        <v>627</v>
      </c>
      <c r="P589" s="9" t="s">
        <v>584</v>
      </c>
      <c r="Q589" s="9" t="s">
        <v>628</v>
      </c>
      <c r="R589" s="9" t="s">
        <v>629</v>
      </c>
      <c r="S589" s="9" t="s">
        <v>518</v>
      </c>
      <c r="T589" s="9" t="s">
        <v>630</v>
      </c>
    </row>
    <row r="590" spans="1:20" x14ac:dyDescent="0.2">
      <c r="A590" s="9" t="s">
        <v>87</v>
      </c>
      <c r="B590" s="9" t="s">
        <v>2484</v>
      </c>
      <c r="C590" s="16" t="s">
        <v>1447</v>
      </c>
      <c r="D590" s="25" t="s">
        <v>1448</v>
      </c>
      <c r="E590" s="9" t="s">
        <v>622</v>
      </c>
      <c r="F590" s="9">
        <v>2008</v>
      </c>
      <c r="G590" s="9" t="s">
        <v>623</v>
      </c>
      <c r="H590" s="9" t="s">
        <v>624</v>
      </c>
      <c r="I590" s="9" t="s">
        <v>625</v>
      </c>
      <c r="J590" s="9" t="s">
        <v>626</v>
      </c>
      <c r="K590" s="9" t="s">
        <v>56</v>
      </c>
      <c r="L590" s="9" t="s">
        <v>56</v>
      </c>
      <c r="M590" s="9">
        <v>12785</v>
      </c>
      <c r="N590" s="9" t="s">
        <v>557</v>
      </c>
      <c r="O590" s="9" t="s">
        <v>627</v>
      </c>
      <c r="P590" s="9" t="s">
        <v>584</v>
      </c>
      <c r="Q590" s="9" t="s">
        <v>628</v>
      </c>
      <c r="R590" s="9" t="s">
        <v>629</v>
      </c>
      <c r="S590" s="9" t="s">
        <v>518</v>
      </c>
      <c r="T590" s="9" t="s">
        <v>630</v>
      </c>
    </row>
    <row r="591" spans="1:20" x14ac:dyDescent="0.2">
      <c r="A591" s="23" t="s">
        <v>87</v>
      </c>
      <c r="B591" s="23" t="s">
        <v>1425</v>
      </c>
      <c r="C591" s="11" t="s">
        <v>1567</v>
      </c>
      <c r="D591" s="15" t="s">
        <v>2044</v>
      </c>
      <c r="E591" s="9" t="s">
        <v>520</v>
      </c>
      <c r="F591" s="9">
        <v>2008</v>
      </c>
      <c r="G591" s="9" t="s">
        <v>640</v>
      </c>
      <c r="H591" s="9" t="s">
        <v>641</v>
      </c>
      <c r="I591" s="9" t="s">
        <v>642</v>
      </c>
      <c r="J591" s="9" t="s">
        <v>643</v>
      </c>
      <c r="K591" s="9">
        <v>1188</v>
      </c>
      <c r="L591" s="9">
        <v>2</v>
      </c>
      <c r="M591" s="9" t="s">
        <v>644</v>
      </c>
      <c r="N591" s="9" t="s">
        <v>525</v>
      </c>
      <c r="O591" s="9" t="s">
        <v>645</v>
      </c>
      <c r="P591" s="9" t="s">
        <v>584</v>
      </c>
      <c r="Q591" s="9" t="s">
        <v>646</v>
      </c>
      <c r="R591" s="9" t="s">
        <v>647</v>
      </c>
      <c r="S591" s="9" t="s">
        <v>518</v>
      </c>
      <c r="T591" s="9" t="s">
        <v>648</v>
      </c>
    </row>
    <row r="592" spans="1:20" x14ac:dyDescent="0.2">
      <c r="A592" s="23" t="s">
        <v>87</v>
      </c>
      <c r="B592" s="23" t="s">
        <v>1425</v>
      </c>
      <c r="C592" s="11" t="s">
        <v>1571</v>
      </c>
      <c r="D592" s="15" t="s">
        <v>56</v>
      </c>
      <c r="E592" s="9" t="s">
        <v>520</v>
      </c>
      <c r="F592" s="9">
        <v>2008</v>
      </c>
      <c r="G592" s="9" t="s">
        <v>640</v>
      </c>
      <c r="H592" s="9" t="s">
        <v>641</v>
      </c>
      <c r="I592" s="9" t="s">
        <v>642</v>
      </c>
      <c r="J592" s="9" t="s">
        <v>643</v>
      </c>
      <c r="K592" s="9">
        <v>1188</v>
      </c>
      <c r="L592" s="9">
        <v>2</v>
      </c>
      <c r="M592" s="9" t="s">
        <v>644</v>
      </c>
      <c r="N592" s="9" t="s">
        <v>525</v>
      </c>
      <c r="O592" s="9" t="s">
        <v>645</v>
      </c>
      <c r="P592" s="9" t="s">
        <v>584</v>
      </c>
      <c r="Q592" s="9" t="s">
        <v>646</v>
      </c>
      <c r="R592" s="9" t="s">
        <v>647</v>
      </c>
      <c r="S592" s="9" t="s">
        <v>518</v>
      </c>
      <c r="T592" s="9" t="s">
        <v>648</v>
      </c>
    </row>
    <row r="593" spans="1:20" x14ac:dyDescent="0.2">
      <c r="A593" s="23" t="s">
        <v>87</v>
      </c>
      <c r="B593" s="23" t="s">
        <v>1425</v>
      </c>
      <c r="C593" s="11" t="s">
        <v>1566</v>
      </c>
      <c r="D593" s="9" t="s">
        <v>2045</v>
      </c>
      <c r="E593" s="9" t="s">
        <v>520</v>
      </c>
      <c r="F593" s="9">
        <v>2008</v>
      </c>
      <c r="G593" s="9" t="s">
        <v>640</v>
      </c>
      <c r="H593" s="9" t="s">
        <v>641</v>
      </c>
      <c r="I593" s="9" t="s">
        <v>642</v>
      </c>
      <c r="J593" s="9" t="s">
        <v>643</v>
      </c>
      <c r="K593" s="9">
        <v>1188</v>
      </c>
      <c r="L593" s="9">
        <v>2</v>
      </c>
      <c r="M593" s="9" t="s">
        <v>644</v>
      </c>
      <c r="N593" s="9" t="s">
        <v>525</v>
      </c>
      <c r="O593" s="9" t="s">
        <v>645</v>
      </c>
      <c r="P593" s="9" t="s">
        <v>584</v>
      </c>
      <c r="Q593" s="9" t="s">
        <v>646</v>
      </c>
      <c r="R593" s="9" t="s">
        <v>647</v>
      </c>
      <c r="S593" s="9" t="s">
        <v>518</v>
      </c>
      <c r="T593" s="9" t="s">
        <v>648</v>
      </c>
    </row>
    <row r="594" spans="1:20" x14ac:dyDescent="0.2">
      <c r="A594" s="23" t="s">
        <v>87</v>
      </c>
      <c r="B594" s="23" t="s">
        <v>1425</v>
      </c>
      <c r="C594" s="23" t="s">
        <v>1564</v>
      </c>
      <c r="D594" s="15" t="s">
        <v>2046</v>
      </c>
      <c r="E594" s="9" t="s">
        <v>520</v>
      </c>
      <c r="F594" s="9">
        <v>2008</v>
      </c>
      <c r="G594" s="9" t="s">
        <v>640</v>
      </c>
      <c r="H594" s="9" t="s">
        <v>641</v>
      </c>
      <c r="I594" s="9" t="s">
        <v>642</v>
      </c>
      <c r="J594" s="9" t="s">
        <v>643</v>
      </c>
      <c r="K594" s="9">
        <v>1188</v>
      </c>
      <c r="L594" s="9">
        <v>2</v>
      </c>
      <c r="M594" s="9" t="s">
        <v>644</v>
      </c>
      <c r="N594" s="9" t="s">
        <v>525</v>
      </c>
      <c r="O594" s="9" t="s">
        <v>645</v>
      </c>
      <c r="P594" s="9" t="s">
        <v>584</v>
      </c>
      <c r="Q594" s="9" t="s">
        <v>646</v>
      </c>
      <c r="R594" s="9" t="s">
        <v>647</v>
      </c>
      <c r="S594" s="9" t="s">
        <v>518</v>
      </c>
      <c r="T594" s="9" t="s">
        <v>648</v>
      </c>
    </row>
    <row r="595" spans="1:20" x14ac:dyDescent="0.2">
      <c r="A595" s="23" t="s">
        <v>87</v>
      </c>
      <c r="B595" s="23" t="s">
        <v>1425</v>
      </c>
      <c r="C595" s="11" t="s">
        <v>1570</v>
      </c>
      <c r="D595" s="15" t="s">
        <v>56</v>
      </c>
      <c r="E595" s="9" t="s">
        <v>520</v>
      </c>
      <c r="F595" s="9">
        <v>2008</v>
      </c>
      <c r="G595" s="9" t="s">
        <v>640</v>
      </c>
      <c r="H595" s="9" t="s">
        <v>641</v>
      </c>
      <c r="I595" s="9" t="s">
        <v>642</v>
      </c>
      <c r="J595" s="9" t="s">
        <v>643</v>
      </c>
      <c r="K595" s="9">
        <v>1188</v>
      </c>
      <c r="L595" s="9">
        <v>2</v>
      </c>
      <c r="M595" s="9" t="s">
        <v>644</v>
      </c>
      <c r="N595" s="9" t="s">
        <v>525</v>
      </c>
      <c r="O595" s="9" t="s">
        <v>645</v>
      </c>
      <c r="P595" s="9" t="s">
        <v>584</v>
      </c>
      <c r="Q595" s="9" t="s">
        <v>646</v>
      </c>
      <c r="R595" s="9" t="s">
        <v>647</v>
      </c>
      <c r="S595" s="9" t="s">
        <v>518</v>
      </c>
      <c r="T595" s="9" t="s">
        <v>648</v>
      </c>
    </row>
    <row r="596" spans="1:20" x14ac:dyDescent="0.2">
      <c r="A596" s="23" t="s">
        <v>87</v>
      </c>
      <c r="B596" s="23" t="s">
        <v>1425</v>
      </c>
      <c r="C596" s="11" t="s">
        <v>1565</v>
      </c>
      <c r="D596" s="22" t="s">
        <v>2047</v>
      </c>
      <c r="E596" s="9" t="s">
        <v>520</v>
      </c>
      <c r="F596" s="9">
        <v>2008</v>
      </c>
      <c r="G596" s="9" t="s">
        <v>640</v>
      </c>
      <c r="H596" s="9" t="s">
        <v>641</v>
      </c>
      <c r="I596" s="9" t="s">
        <v>642</v>
      </c>
      <c r="J596" s="9" t="s">
        <v>643</v>
      </c>
      <c r="K596" s="9">
        <v>1188</v>
      </c>
      <c r="L596" s="9">
        <v>2</v>
      </c>
      <c r="M596" s="9" t="s">
        <v>644</v>
      </c>
      <c r="N596" s="9" t="s">
        <v>525</v>
      </c>
      <c r="O596" s="9" t="s">
        <v>645</v>
      </c>
      <c r="P596" s="9" t="s">
        <v>584</v>
      </c>
      <c r="Q596" s="9" t="s">
        <v>646</v>
      </c>
      <c r="R596" s="9" t="s">
        <v>647</v>
      </c>
      <c r="S596" s="9" t="s">
        <v>518</v>
      </c>
      <c r="T596" s="9" t="s">
        <v>648</v>
      </c>
    </row>
    <row r="597" spans="1:20" x14ac:dyDescent="0.2">
      <c r="A597" s="23" t="s">
        <v>87</v>
      </c>
      <c r="B597" s="23" t="s">
        <v>1425</v>
      </c>
      <c r="C597" s="11" t="s">
        <v>1568</v>
      </c>
      <c r="D597" s="15" t="s">
        <v>2048</v>
      </c>
      <c r="E597" s="9" t="s">
        <v>520</v>
      </c>
      <c r="F597" s="9">
        <v>2008</v>
      </c>
      <c r="G597" s="9" t="s">
        <v>588</v>
      </c>
      <c r="H597" s="9" t="s">
        <v>589</v>
      </c>
      <c r="I597" s="9" t="s">
        <v>590</v>
      </c>
      <c r="J597" s="9" t="s">
        <v>591</v>
      </c>
      <c r="K597" s="9">
        <v>226</v>
      </c>
      <c r="L597" s="9" t="s">
        <v>592</v>
      </c>
      <c r="M597" s="9" t="s">
        <v>593</v>
      </c>
      <c r="N597" s="9" t="s">
        <v>525</v>
      </c>
      <c r="O597" s="9" t="s">
        <v>583</v>
      </c>
      <c r="P597" s="9" t="s">
        <v>584</v>
      </c>
      <c r="Q597" s="9" t="s">
        <v>594</v>
      </c>
      <c r="R597" s="9" t="s">
        <v>595</v>
      </c>
      <c r="S597" s="9" t="s">
        <v>518</v>
      </c>
      <c r="T597" s="9" t="s">
        <v>596</v>
      </c>
    </row>
    <row r="598" spans="1:20" x14ac:dyDescent="0.2">
      <c r="A598" s="23" t="s">
        <v>87</v>
      </c>
      <c r="B598" s="23" t="s">
        <v>1425</v>
      </c>
      <c r="C598" s="11" t="s">
        <v>1568</v>
      </c>
      <c r="D598" s="15" t="s">
        <v>2048</v>
      </c>
      <c r="E598" s="9" t="s">
        <v>520</v>
      </c>
      <c r="F598" s="9">
        <v>2008</v>
      </c>
      <c r="G598" s="9" t="s">
        <v>640</v>
      </c>
      <c r="H598" s="9" t="s">
        <v>641</v>
      </c>
      <c r="I598" s="9" t="s">
        <v>642</v>
      </c>
      <c r="J598" s="9" t="s">
        <v>643</v>
      </c>
      <c r="K598" s="9">
        <v>1188</v>
      </c>
      <c r="L598" s="9">
        <v>2</v>
      </c>
      <c r="M598" s="9" t="s">
        <v>644</v>
      </c>
      <c r="N598" s="9" t="s">
        <v>525</v>
      </c>
      <c r="O598" s="9" t="s">
        <v>645</v>
      </c>
      <c r="P598" s="9" t="s">
        <v>584</v>
      </c>
      <c r="Q598" s="9" t="s">
        <v>646</v>
      </c>
      <c r="R598" s="9" t="s">
        <v>647</v>
      </c>
      <c r="S598" s="9" t="s">
        <v>518</v>
      </c>
      <c r="T598" s="9" t="s">
        <v>648</v>
      </c>
    </row>
    <row r="599" spans="1:20" x14ac:dyDescent="0.2">
      <c r="A599" s="23" t="s">
        <v>87</v>
      </c>
      <c r="B599" s="23" t="s">
        <v>1425</v>
      </c>
      <c r="C599" s="29" t="s">
        <v>1477</v>
      </c>
      <c r="D599" s="26" t="s">
        <v>1478</v>
      </c>
      <c r="E599" s="9" t="s">
        <v>622</v>
      </c>
      <c r="F599" s="9">
        <v>2008</v>
      </c>
      <c r="G599" s="9" t="s">
        <v>623</v>
      </c>
      <c r="H599" s="9" t="s">
        <v>624</v>
      </c>
      <c r="I599" s="9" t="s">
        <v>625</v>
      </c>
      <c r="J599" s="9" t="s">
        <v>626</v>
      </c>
      <c r="K599" s="9" t="s">
        <v>56</v>
      </c>
      <c r="L599" s="9" t="s">
        <v>56</v>
      </c>
      <c r="M599" s="9">
        <v>12785</v>
      </c>
      <c r="N599" s="9" t="s">
        <v>557</v>
      </c>
      <c r="O599" s="9" t="s">
        <v>627</v>
      </c>
      <c r="P599" s="9" t="s">
        <v>584</v>
      </c>
      <c r="Q599" s="9" t="s">
        <v>628</v>
      </c>
      <c r="R599" s="9" t="s">
        <v>629</v>
      </c>
      <c r="S599" s="9" t="s">
        <v>518</v>
      </c>
      <c r="T599" s="9" t="s">
        <v>630</v>
      </c>
    </row>
    <row r="600" spans="1:20" x14ac:dyDescent="0.2">
      <c r="A600" s="23" t="s">
        <v>87</v>
      </c>
      <c r="B600" s="23" t="s">
        <v>1425</v>
      </c>
      <c r="C600" s="11" t="s">
        <v>1426</v>
      </c>
      <c r="D600" s="15" t="s">
        <v>2032</v>
      </c>
      <c r="E600" s="9" t="s">
        <v>520</v>
      </c>
      <c r="F600" s="9">
        <v>2008</v>
      </c>
      <c r="G600" s="9" t="s">
        <v>588</v>
      </c>
      <c r="H600" s="9" t="s">
        <v>589</v>
      </c>
      <c r="I600" s="9" t="s">
        <v>590</v>
      </c>
      <c r="J600" s="9" t="s">
        <v>591</v>
      </c>
      <c r="K600" s="9">
        <v>226</v>
      </c>
      <c r="L600" s="9" t="s">
        <v>592</v>
      </c>
      <c r="M600" s="9" t="s">
        <v>593</v>
      </c>
      <c r="N600" s="9" t="s">
        <v>525</v>
      </c>
      <c r="O600" s="9" t="s">
        <v>583</v>
      </c>
      <c r="P600" s="9" t="s">
        <v>584</v>
      </c>
      <c r="Q600" s="9" t="s">
        <v>594</v>
      </c>
      <c r="R600" s="9" t="s">
        <v>595</v>
      </c>
      <c r="S600" s="9" t="s">
        <v>518</v>
      </c>
      <c r="T600" s="9" t="s">
        <v>596</v>
      </c>
    </row>
    <row r="601" spans="1:20" x14ac:dyDescent="0.2">
      <c r="A601" s="23" t="s">
        <v>87</v>
      </c>
      <c r="B601" s="23" t="s">
        <v>1425</v>
      </c>
      <c r="C601" s="11" t="s">
        <v>1617</v>
      </c>
      <c r="D601" s="15" t="s">
        <v>2049</v>
      </c>
      <c r="E601" s="9" t="s">
        <v>520</v>
      </c>
      <c r="F601" s="9">
        <v>2008</v>
      </c>
      <c r="G601" s="9" t="s">
        <v>588</v>
      </c>
      <c r="H601" s="9" t="s">
        <v>589</v>
      </c>
      <c r="I601" s="9" t="s">
        <v>590</v>
      </c>
      <c r="J601" s="9" t="s">
        <v>591</v>
      </c>
      <c r="K601" s="9">
        <v>226</v>
      </c>
      <c r="L601" s="9" t="s">
        <v>592</v>
      </c>
      <c r="M601" s="9" t="s">
        <v>593</v>
      </c>
      <c r="N601" s="9" t="s">
        <v>525</v>
      </c>
      <c r="O601" s="9" t="s">
        <v>583</v>
      </c>
      <c r="P601" s="9" t="s">
        <v>584</v>
      </c>
      <c r="Q601" s="9" t="s">
        <v>594</v>
      </c>
      <c r="R601" s="9" t="s">
        <v>595</v>
      </c>
      <c r="S601" s="9" t="s">
        <v>518</v>
      </c>
      <c r="T601" s="9" t="s">
        <v>596</v>
      </c>
    </row>
    <row r="602" spans="1:20" x14ac:dyDescent="0.2">
      <c r="A602" s="23" t="s">
        <v>87</v>
      </c>
      <c r="B602" s="23" t="s">
        <v>1425</v>
      </c>
      <c r="C602" s="11" t="s">
        <v>1617</v>
      </c>
      <c r="D602" s="15" t="s">
        <v>2049</v>
      </c>
      <c r="E602" s="9" t="s">
        <v>520</v>
      </c>
      <c r="F602" s="9">
        <v>2008</v>
      </c>
      <c r="G602" s="9" t="s">
        <v>640</v>
      </c>
      <c r="H602" s="9" t="s">
        <v>641</v>
      </c>
      <c r="I602" s="9" t="s">
        <v>642</v>
      </c>
      <c r="J602" s="9" t="s">
        <v>643</v>
      </c>
      <c r="K602" s="9">
        <v>1188</v>
      </c>
      <c r="L602" s="9">
        <v>2</v>
      </c>
      <c r="M602" s="9" t="s">
        <v>644</v>
      </c>
      <c r="N602" s="9" t="s">
        <v>525</v>
      </c>
      <c r="O602" s="9" t="s">
        <v>645</v>
      </c>
      <c r="P602" s="9" t="s">
        <v>584</v>
      </c>
      <c r="Q602" s="9" t="s">
        <v>646</v>
      </c>
      <c r="R602" s="9" t="s">
        <v>647</v>
      </c>
      <c r="S602" s="9" t="s">
        <v>518</v>
      </c>
      <c r="T602" s="9" t="s">
        <v>648</v>
      </c>
    </row>
    <row r="603" spans="1:20" x14ac:dyDescent="0.2">
      <c r="A603" s="23" t="s">
        <v>87</v>
      </c>
      <c r="B603" s="23" t="s">
        <v>1425</v>
      </c>
      <c r="C603" s="11" t="s">
        <v>1569</v>
      </c>
      <c r="D603" s="15" t="s">
        <v>2050</v>
      </c>
      <c r="E603" s="9" t="s">
        <v>520</v>
      </c>
      <c r="F603" s="9">
        <v>2008</v>
      </c>
      <c r="G603" s="9" t="s">
        <v>640</v>
      </c>
      <c r="H603" s="9" t="s">
        <v>641</v>
      </c>
      <c r="I603" s="9" t="s">
        <v>642</v>
      </c>
      <c r="J603" s="9" t="s">
        <v>643</v>
      </c>
      <c r="K603" s="9">
        <v>1188</v>
      </c>
      <c r="L603" s="9">
        <v>2</v>
      </c>
      <c r="M603" s="9" t="s">
        <v>644</v>
      </c>
      <c r="N603" s="9" t="s">
        <v>525</v>
      </c>
      <c r="O603" s="9" t="s">
        <v>645</v>
      </c>
      <c r="P603" s="9" t="s">
        <v>584</v>
      </c>
      <c r="Q603" s="9" t="s">
        <v>646</v>
      </c>
      <c r="R603" s="9" t="s">
        <v>647</v>
      </c>
      <c r="S603" s="9" t="s">
        <v>518</v>
      </c>
      <c r="T603" s="9" t="s">
        <v>648</v>
      </c>
    </row>
    <row r="604" spans="1:20" x14ac:dyDescent="0.2">
      <c r="A604" s="9" t="s">
        <v>2480</v>
      </c>
      <c r="B604" s="9" t="s">
        <v>2594</v>
      </c>
      <c r="C604" s="11" t="s">
        <v>1881</v>
      </c>
      <c r="D604" s="15" t="s">
        <v>2033</v>
      </c>
      <c r="E604" s="9" t="s">
        <v>796</v>
      </c>
      <c r="F604" s="9">
        <v>2011</v>
      </c>
      <c r="G604" s="9" t="s">
        <v>1194</v>
      </c>
      <c r="H604" s="9" t="s">
        <v>1195</v>
      </c>
      <c r="I604" s="9" t="s">
        <v>1196</v>
      </c>
      <c r="J604" s="9" t="s">
        <v>688</v>
      </c>
      <c r="K604" s="9">
        <v>45</v>
      </c>
      <c r="L604" s="9">
        <v>19</v>
      </c>
      <c r="M604" s="9" t="s">
        <v>1197</v>
      </c>
      <c r="N604" s="9" t="s">
        <v>683</v>
      </c>
      <c r="O604" s="9" t="s">
        <v>684</v>
      </c>
      <c r="P604" s="9" t="s">
        <v>541</v>
      </c>
      <c r="Q604" s="9" t="s">
        <v>1198</v>
      </c>
      <c r="R604" s="9" t="s">
        <v>1199</v>
      </c>
      <c r="S604" s="9" t="s">
        <v>518</v>
      </c>
      <c r="T604" s="9" t="s">
        <v>1200</v>
      </c>
    </row>
    <row r="605" spans="1:20" x14ac:dyDescent="0.2">
      <c r="A605" s="9" t="s">
        <v>2480</v>
      </c>
      <c r="B605" s="9" t="s">
        <v>2594</v>
      </c>
      <c r="C605" s="11" t="s">
        <v>1882</v>
      </c>
      <c r="D605" s="15" t="s">
        <v>56</v>
      </c>
      <c r="E605" s="9" t="s">
        <v>796</v>
      </c>
      <c r="F605" s="9">
        <v>2011</v>
      </c>
      <c r="G605" s="9" t="s">
        <v>1194</v>
      </c>
      <c r="H605" s="9" t="s">
        <v>1195</v>
      </c>
      <c r="I605" s="9" t="s">
        <v>1196</v>
      </c>
      <c r="J605" s="9" t="s">
        <v>688</v>
      </c>
      <c r="K605" s="9">
        <v>45</v>
      </c>
      <c r="L605" s="9">
        <v>19</v>
      </c>
      <c r="M605" s="9" t="s">
        <v>1197</v>
      </c>
      <c r="N605" s="9" t="s">
        <v>683</v>
      </c>
      <c r="O605" s="9" t="s">
        <v>684</v>
      </c>
      <c r="P605" s="9" t="s">
        <v>541</v>
      </c>
      <c r="Q605" s="9" t="s">
        <v>1198</v>
      </c>
      <c r="R605" s="9" t="s">
        <v>1199</v>
      </c>
      <c r="S605" s="9" t="s">
        <v>518</v>
      </c>
      <c r="T605" s="9" t="s">
        <v>1200</v>
      </c>
    </row>
    <row r="606" spans="1:20" x14ac:dyDescent="0.2">
      <c r="A606" s="9" t="s">
        <v>2480</v>
      </c>
      <c r="B606" s="9" t="s">
        <v>2594</v>
      </c>
      <c r="C606" s="9" t="s">
        <v>1879</v>
      </c>
      <c r="D606" s="15" t="s">
        <v>2034</v>
      </c>
      <c r="E606" s="9" t="s">
        <v>796</v>
      </c>
      <c r="F606" s="9">
        <v>2011</v>
      </c>
      <c r="G606" s="9" t="s">
        <v>1166</v>
      </c>
      <c r="H606" s="9" t="s">
        <v>1167</v>
      </c>
      <c r="I606" s="9" t="s">
        <v>1168</v>
      </c>
      <c r="J606" s="9" t="s">
        <v>688</v>
      </c>
      <c r="K606" s="9">
        <v>45</v>
      </c>
      <c r="L606" s="9">
        <v>19</v>
      </c>
      <c r="M606" s="9" t="s">
        <v>1169</v>
      </c>
      <c r="N606" s="9" t="s">
        <v>683</v>
      </c>
      <c r="O606" s="9" t="s">
        <v>684</v>
      </c>
      <c r="P606" s="9" t="s">
        <v>541</v>
      </c>
      <c r="Q606" s="9" t="s">
        <v>1170</v>
      </c>
      <c r="R606" s="9" t="s">
        <v>1171</v>
      </c>
      <c r="S606" s="9" t="s">
        <v>518</v>
      </c>
      <c r="T606" s="9" t="s">
        <v>1172</v>
      </c>
    </row>
    <row r="607" spans="1:20" x14ac:dyDescent="0.2">
      <c r="A607" s="9" t="s">
        <v>2480</v>
      </c>
      <c r="B607" s="9" t="s">
        <v>2594</v>
      </c>
      <c r="C607" s="9" t="s">
        <v>1879</v>
      </c>
      <c r="D607" s="15" t="s">
        <v>2034</v>
      </c>
      <c r="E607" s="9" t="s">
        <v>796</v>
      </c>
      <c r="F607" s="9">
        <v>2011</v>
      </c>
      <c r="G607" s="9" t="s">
        <v>1194</v>
      </c>
      <c r="H607" s="9" t="s">
        <v>1195</v>
      </c>
      <c r="I607" s="9" t="s">
        <v>1196</v>
      </c>
      <c r="J607" s="9" t="s">
        <v>688</v>
      </c>
      <c r="K607" s="9">
        <v>45</v>
      </c>
      <c r="L607" s="9">
        <v>19</v>
      </c>
      <c r="M607" s="9" t="s">
        <v>1197</v>
      </c>
      <c r="N607" s="9" t="s">
        <v>683</v>
      </c>
      <c r="O607" s="9" t="s">
        <v>684</v>
      </c>
      <c r="P607" s="9" t="s">
        <v>541</v>
      </c>
      <c r="Q607" s="9" t="s">
        <v>1198</v>
      </c>
      <c r="R607" s="9" t="s">
        <v>1199</v>
      </c>
      <c r="S607" s="9" t="s">
        <v>518</v>
      </c>
      <c r="T607" s="9" t="s">
        <v>1200</v>
      </c>
    </row>
    <row r="608" spans="1:20" x14ac:dyDescent="0.2">
      <c r="A608" s="9" t="s">
        <v>2480</v>
      </c>
      <c r="B608" s="9" t="s">
        <v>2594</v>
      </c>
      <c r="C608" s="9" t="s">
        <v>1879</v>
      </c>
      <c r="D608" s="15" t="s">
        <v>2034</v>
      </c>
      <c r="E608" s="9" t="s">
        <v>796</v>
      </c>
      <c r="F608" s="9">
        <v>2012</v>
      </c>
      <c r="G608" s="9" t="s">
        <v>1295</v>
      </c>
      <c r="H608" s="9" t="s">
        <v>1296</v>
      </c>
      <c r="I608" s="9" t="s">
        <v>1297</v>
      </c>
      <c r="J608" s="9" t="s">
        <v>823</v>
      </c>
      <c r="K608" s="9">
        <v>60</v>
      </c>
      <c r="L608" s="9">
        <v>7</v>
      </c>
      <c r="M608" s="9" t="s">
        <v>1298</v>
      </c>
      <c r="N608" s="9" t="s">
        <v>683</v>
      </c>
      <c r="O608" s="9" t="s">
        <v>684</v>
      </c>
      <c r="P608" s="9" t="s">
        <v>541</v>
      </c>
      <c r="Q608" s="9" t="s">
        <v>1299</v>
      </c>
      <c r="R608" s="9" t="s">
        <v>1300</v>
      </c>
      <c r="S608" s="9" t="s">
        <v>518</v>
      </c>
      <c r="T608" s="9" t="s">
        <v>1301</v>
      </c>
    </row>
    <row r="609" spans="1:20" x14ac:dyDescent="0.2">
      <c r="A609" s="9" t="s">
        <v>2480</v>
      </c>
      <c r="B609" s="9" t="s">
        <v>2594</v>
      </c>
      <c r="C609" s="9" t="s">
        <v>1875</v>
      </c>
      <c r="D609" s="15" t="s">
        <v>2035</v>
      </c>
      <c r="E609" s="9" t="s">
        <v>796</v>
      </c>
      <c r="F609" s="9">
        <v>2011</v>
      </c>
      <c r="G609" s="9" t="s">
        <v>1166</v>
      </c>
      <c r="H609" s="9" t="s">
        <v>1167</v>
      </c>
      <c r="I609" s="9" t="s">
        <v>1168</v>
      </c>
      <c r="J609" s="9" t="s">
        <v>688</v>
      </c>
      <c r="K609" s="9">
        <v>45</v>
      </c>
      <c r="L609" s="9">
        <v>19</v>
      </c>
      <c r="M609" s="9" t="s">
        <v>1169</v>
      </c>
      <c r="N609" s="9" t="s">
        <v>683</v>
      </c>
      <c r="O609" s="9" t="s">
        <v>684</v>
      </c>
      <c r="P609" s="9" t="s">
        <v>541</v>
      </c>
      <c r="Q609" s="9" t="s">
        <v>1170</v>
      </c>
      <c r="R609" s="9" t="s">
        <v>1171</v>
      </c>
      <c r="S609" s="9" t="s">
        <v>518</v>
      </c>
      <c r="T609" s="9" t="s">
        <v>1172</v>
      </c>
    </row>
    <row r="610" spans="1:20" x14ac:dyDescent="0.2">
      <c r="A610" s="9" t="s">
        <v>2480</v>
      </c>
      <c r="B610" s="9" t="s">
        <v>2594</v>
      </c>
      <c r="C610" s="9" t="s">
        <v>1875</v>
      </c>
      <c r="D610" s="15" t="s">
        <v>2035</v>
      </c>
      <c r="E610" s="9" t="s">
        <v>796</v>
      </c>
      <c r="F610" s="9">
        <v>2011</v>
      </c>
      <c r="G610" s="9" t="s">
        <v>1194</v>
      </c>
      <c r="H610" s="9" t="s">
        <v>1195</v>
      </c>
      <c r="I610" s="9" t="s">
        <v>1196</v>
      </c>
      <c r="J610" s="9" t="s">
        <v>688</v>
      </c>
      <c r="K610" s="9">
        <v>45</v>
      </c>
      <c r="L610" s="9">
        <v>19</v>
      </c>
      <c r="M610" s="9" t="s">
        <v>1197</v>
      </c>
      <c r="N610" s="9" t="s">
        <v>683</v>
      </c>
      <c r="O610" s="9" t="s">
        <v>684</v>
      </c>
      <c r="P610" s="9" t="s">
        <v>541</v>
      </c>
      <c r="Q610" s="9" t="s">
        <v>1198</v>
      </c>
      <c r="R610" s="9" t="s">
        <v>1199</v>
      </c>
      <c r="S610" s="9" t="s">
        <v>518</v>
      </c>
      <c r="T610" s="9" t="s">
        <v>1200</v>
      </c>
    </row>
    <row r="611" spans="1:20" x14ac:dyDescent="0.2">
      <c r="A611" s="9" t="s">
        <v>2480</v>
      </c>
      <c r="B611" s="9" t="s">
        <v>2594</v>
      </c>
      <c r="C611" s="11" t="s">
        <v>2036</v>
      </c>
      <c r="D611" s="11" t="s">
        <v>1608</v>
      </c>
      <c r="E611" s="9" t="s">
        <v>520</v>
      </c>
      <c r="F611" s="9">
        <v>2008</v>
      </c>
      <c r="G611" s="9" t="s">
        <v>685</v>
      </c>
      <c r="H611" s="9" t="s">
        <v>686</v>
      </c>
      <c r="I611" s="9" t="s">
        <v>687</v>
      </c>
      <c r="J611" s="9" t="s">
        <v>688</v>
      </c>
      <c r="K611" s="9">
        <v>42</v>
      </c>
      <c r="L611" s="9">
        <v>17</v>
      </c>
      <c r="M611" s="9" t="s">
        <v>689</v>
      </c>
      <c r="N611" s="9" t="s">
        <v>683</v>
      </c>
      <c r="O611" s="9" t="s">
        <v>684</v>
      </c>
      <c r="P611" s="9" t="s">
        <v>541</v>
      </c>
      <c r="Q611" s="9" t="s">
        <v>690</v>
      </c>
      <c r="R611" s="9" t="s">
        <v>691</v>
      </c>
      <c r="S611" s="9" t="s">
        <v>518</v>
      </c>
      <c r="T611" s="9" t="s">
        <v>692</v>
      </c>
    </row>
    <row r="612" spans="1:20" x14ac:dyDescent="0.2">
      <c r="A612" s="9" t="s">
        <v>2480</v>
      </c>
      <c r="B612" s="9" t="s">
        <v>2594</v>
      </c>
      <c r="C612" s="11" t="s">
        <v>2036</v>
      </c>
      <c r="D612" s="11" t="s">
        <v>1608</v>
      </c>
      <c r="E612" s="9" t="s">
        <v>796</v>
      </c>
      <c r="F612" s="9">
        <v>2011</v>
      </c>
      <c r="G612" s="9" t="s">
        <v>1194</v>
      </c>
      <c r="H612" s="9" t="s">
        <v>1195</v>
      </c>
      <c r="I612" s="9" t="s">
        <v>1196</v>
      </c>
      <c r="J612" s="9" t="s">
        <v>688</v>
      </c>
      <c r="K612" s="9">
        <v>45</v>
      </c>
      <c r="L612" s="9">
        <v>19</v>
      </c>
      <c r="M612" s="9" t="s">
        <v>1197</v>
      </c>
      <c r="N612" s="9" t="s">
        <v>683</v>
      </c>
      <c r="O612" s="9" t="s">
        <v>684</v>
      </c>
      <c r="P612" s="9" t="s">
        <v>541</v>
      </c>
      <c r="Q612" s="9" t="s">
        <v>1198</v>
      </c>
      <c r="R612" s="9" t="s">
        <v>1199</v>
      </c>
      <c r="S612" s="9" t="s">
        <v>518</v>
      </c>
      <c r="T612" s="9" t="s">
        <v>1200</v>
      </c>
    </row>
    <row r="613" spans="1:20" x14ac:dyDescent="0.2">
      <c r="A613" s="9" t="s">
        <v>2480</v>
      </c>
      <c r="B613" s="9" t="s">
        <v>2594</v>
      </c>
      <c r="C613" s="11" t="s">
        <v>1631</v>
      </c>
      <c r="D613" s="11" t="s">
        <v>1611</v>
      </c>
      <c r="E613" s="9" t="s">
        <v>520</v>
      </c>
      <c r="F613" s="9">
        <v>2008</v>
      </c>
      <c r="G613" s="9" t="s">
        <v>685</v>
      </c>
      <c r="H613" s="9" t="s">
        <v>686</v>
      </c>
      <c r="I613" s="9" t="s">
        <v>687</v>
      </c>
      <c r="J613" s="9" t="s">
        <v>688</v>
      </c>
      <c r="K613" s="9">
        <v>42</v>
      </c>
      <c r="L613" s="9">
        <v>17</v>
      </c>
      <c r="M613" s="9" t="s">
        <v>689</v>
      </c>
      <c r="N613" s="9" t="s">
        <v>683</v>
      </c>
      <c r="O613" s="9" t="s">
        <v>684</v>
      </c>
      <c r="P613" s="9" t="s">
        <v>541</v>
      </c>
      <c r="Q613" s="9" t="s">
        <v>690</v>
      </c>
      <c r="R613" s="9" t="s">
        <v>691</v>
      </c>
      <c r="S613" s="9" t="s">
        <v>518</v>
      </c>
      <c r="T613" s="9" t="s">
        <v>692</v>
      </c>
    </row>
    <row r="614" spans="1:20" x14ac:dyDescent="0.2">
      <c r="A614" s="9" t="s">
        <v>2480</v>
      </c>
      <c r="B614" s="9" t="s">
        <v>2594</v>
      </c>
      <c r="C614" s="11" t="s">
        <v>1631</v>
      </c>
      <c r="D614" s="11" t="s">
        <v>1611</v>
      </c>
      <c r="E614" s="9" t="s">
        <v>520</v>
      </c>
      <c r="F614" s="9">
        <v>2009</v>
      </c>
      <c r="G614" s="9" t="s">
        <v>693</v>
      </c>
      <c r="H614" s="209" t="s">
        <v>2606</v>
      </c>
      <c r="I614" s="9" t="s">
        <v>694</v>
      </c>
      <c r="J614" s="9" t="s">
        <v>688</v>
      </c>
      <c r="K614" s="9">
        <v>43</v>
      </c>
      <c r="L614" s="9">
        <v>12</v>
      </c>
      <c r="M614" s="9" t="s">
        <v>695</v>
      </c>
      <c r="N614" s="9" t="s">
        <v>683</v>
      </c>
      <c r="O614" s="9" t="s">
        <v>540</v>
      </c>
      <c r="P614" s="9" t="s">
        <v>541</v>
      </c>
      <c r="Q614" s="9" t="s">
        <v>696</v>
      </c>
      <c r="R614" s="9" t="s">
        <v>697</v>
      </c>
      <c r="S614" s="9" t="s">
        <v>518</v>
      </c>
      <c r="T614" s="9" t="s">
        <v>698</v>
      </c>
    </row>
    <row r="615" spans="1:20" x14ac:dyDescent="0.2">
      <c r="A615" s="9" t="s">
        <v>2480</v>
      </c>
      <c r="B615" s="9" t="s">
        <v>2594</v>
      </c>
      <c r="C615" s="11" t="s">
        <v>1631</v>
      </c>
      <c r="D615" s="11" t="s">
        <v>1611</v>
      </c>
      <c r="E615" s="9" t="s">
        <v>796</v>
      </c>
      <c r="F615" s="9">
        <v>2011</v>
      </c>
      <c r="G615" s="9" t="s">
        <v>1166</v>
      </c>
      <c r="H615" s="9" t="s">
        <v>1167</v>
      </c>
      <c r="I615" s="9" t="s">
        <v>1168</v>
      </c>
      <c r="J615" s="9" t="s">
        <v>688</v>
      </c>
      <c r="K615" s="9">
        <v>45</v>
      </c>
      <c r="L615" s="9">
        <v>19</v>
      </c>
      <c r="M615" s="9" t="s">
        <v>1169</v>
      </c>
      <c r="N615" s="9" t="s">
        <v>683</v>
      </c>
      <c r="O615" s="9" t="s">
        <v>684</v>
      </c>
      <c r="P615" s="9" t="s">
        <v>541</v>
      </c>
      <c r="Q615" s="9" t="s">
        <v>1170</v>
      </c>
      <c r="R615" s="9" t="s">
        <v>1171</v>
      </c>
      <c r="S615" s="9" t="s">
        <v>518</v>
      </c>
      <c r="T615" s="9" t="s">
        <v>1172</v>
      </c>
    </row>
    <row r="616" spans="1:20" x14ac:dyDescent="0.2">
      <c r="A616" s="9" t="s">
        <v>2480</v>
      </c>
      <c r="B616" s="9" t="s">
        <v>2594</v>
      </c>
      <c r="C616" s="11" t="s">
        <v>1631</v>
      </c>
      <c r="D616" s="11" t="s">
        <v>1611</v>
      </c>
      <c r="E616" s="9" t="s">
        <v>796</v>
      </c>
      <c r="F616" s="9">
        <v>2011</v>
      </c>
      <c r="G616" s="9" t="s">
        <v>1194</v>
      </c>
      <c r="H616" s="9" t="s">
        <v>1195</v>
      </c>
      <c r="I616" s="9" t="s">
        <v>1196</v>
      </c>
      <c r="J616" s="9" t="s">
        <v>688</v>
      </c>
      <c r="K616" s="9">
        <v>45</v>
      </c>
      <c r="L616" s="9">
        <v>19</v>
      </c>
      <c r="M616" s="9" t="s">
        <v>1197</v>
      </c>
      <c r="N616" s="9" t="s">
        <v>683</v>
      </c>
      <c r="O616" s="9" t="s">
        <v>684</v>
      </c>
      <c r="P616" s="9" t="s">
        <v>541</v>
      </c>
      <c r="Q616" s="9" t="s">
        <v>1198</v>
      </c>
      <c r="R616" s="9" t="s">
        <v>1199</v>
      </c>
      <c r="S616" s="9" t="s">
        <v>518</v>
      </c>
      <c r="T616" s="9" t="s">
        <v>1200</v>
      </c>
    </row>
    <row r="617" spans="1:20" x14ac:dyDescent="0.2">
      <c r="A617" s="9" t="s">
        <v>2480</v>
      </c>
      <c r="B617" s="9" t="s">
        <v>2594</v>
      </c>
      <c r="C617" s="11" t="s">
        <v>1631</v>
      </c>
      <c r="D617" s="11" t="s">
        <v>1611</v>
      </c>
      <c r="E617" s="9" t="s">
        <v>796</v>
      </c>
      <c r="F617" s="9">
        <v>2012</v>
      </c>
      <c r="G617" s="9" t="s">
        <v>1295</v>
      </c>
      <c r="H617" s="9" t="s">
        <v>1296</v>
      </c>
      <c r="I617" s="9" t="s">
        <v>1297</v>
      </c>
      <c r="J617" s="9" t="s">
        <v>823</v>
      </c>
      <c r="K617" s="9">
        <v>60</v>
      </c>
      <c r="L617" s="9">
        <v>7</v>
      </c>
      <c r="M617" s="9" t="s">
        <v>1298</v>
      </c>
      <c r="N617" s="9" t="s">
        <v>683</v>
      </c>
      <c r="O617" s="9" t="s">
        <v>684</v>
      </c>
      <c r="P617" s="9" t="s">
        <v>541</v>
      </c>
      <c r="Q617" s="9" t="s">
        <v>1299</v>
      </c>
      <c r="R617" s="9" t="s">
        <v>1300</v>
      </c>
      <c r="S617" s="9" t="s">
        <v>518</v>
      </c>
      <c r="T617" s="9" t="s">
        <v>1301</v>
      </c>
    </row>
    <row r="618" spans="1:20" x14ac:dyDescent="0.2">
      <c r="A618" s="9" t="s">
        <v>2480</v>
      </c>
      <c r="B618" s="9" t="s">
        <v>2594</v>
      </c>
      <c r="C618" s="11" t="s">
        <v>1631</v>
      </c>
      <c r="D618" s="11" t="s">
        <v>1611</v>
      </c>
      <c r="E618" s="9" t="s">
        <v>520</v>
      </c>
      <c r="F618" s="9">
        <v>2008</v>
      </c>
      <c r="G618" s="9" t="s">
        <v>578</v>
      </c>
      <c r="H618" s="9" t="s">
        <v>579</v>
      </c>
      <c r="I618" s="9" t="s">
        <v>580</v>
      </c>
      <c r="J618" s="9" t="s">
        <v>581</v>
      </c>
      <c r="K618" s="9">
        <v>34</v>
      </c>
      <c r="L618" s="9">
        <v>4</v>
      </c>
      <c r="M618" s="9" t="s">
        <v>582</v>
      </c>
      <c r="N618" s="9" t="s">
        <v>525</v>
      </c>
      <c r="O618" s="9" t="s">
        <v>583</v>
      </c>
      <c r="P618" s="9" t="s">
        <v>584</v>
      </c>
      <c r="Q618" s="9" t="s">
        <v>585</v>
      </c>
      <c r="R618" s="9" t="s">
        <v>586</v>
      </c>
      <c r="S618" s="9" t="s">
        <v>518</v>
      </c>
      <c r="T618" s="9" t="s">
        <v>1562</v>
      </c>
    </row>
    <row r="619" spans="1:20" x14ac:dyDescent="0.2">
      <c r="A619" s="9" t="s">
        <v>2480</v>
      </c>
      <c r="B619" s="9" t="s">
        <v>2594</v>
      </c>
      <c r="C619" s="11" t="s">
        <v>1631</v>
      </c>
      <c r="D619" s="11" t="s">
        <v>1611</v>
      </c>
      <c r="E619" s="9" t="s">
        <v>796</v>
      </c>
      <c r="F619" s="9">
        <v>2010</v>
      </c>
      <c r="G619" s="9" t="s">
        <v>902</v>
      </c>
      <c r="H619" s="9" t="s">
        <v>903</v>
      </c>
      <c r="I619" s="9" t="s">
        <v>904</v>
      </c>
      <c r="J619" s="9" t="s">
        <v>717</v>
      </c>
      <c r="K619" s="9">
        <v>408</v>
      </c>
      <c r="L619" s="9">
        <v>4</v>
      </c>
      <c r="M619" s="9" t="s">
        <v>905</v>
      </c>
      <c r="N619" s="9" t="s">
        <v>525</v>
      </c>
      <c r="O619" s="9" t="s">
        <v>540</v>
      </c>
      <c r="P619" s="9" t="s">
        <v>541</v>
      </c>
      <c r="Q619" s="9" t="s">
        <v>906</v>
      </c>
      <c r="R619" s="9" t="s">
        <v>907</v>
      </c>
      <c r="S619" s="9" t="s">
        <v>518</v>
      </c>
      <c r="T619" s="9" t="s">
        <v>908</v>
      </c>
    </row>
    <row r="620" spans="1:20" x14ac:dyDescent="0.2">
      <c r="A620" s="9" t="s">
        <v>2480</v>
      </c>
      <c r="B620" s="9" t="s">
        <v>2594</v>
      </c>
      <c r="C620" s="11" t="s">
        <v>1880</v>
      </c>
      <c r="D620" s="11" t="s">
        <v>2037</v>
      </c>
      <c r="E620" s="9" t="s">
        <v>796</v>
      </c>
      <c r="F620" s="9">
        <v>2011</v>
      </c>
      <c r="G620" s="9" t="s">
        <v>1194</v>
      </c>
      <c r="H620" s="9" t="s">
        <v>1195</v>
      </c>
      <c r="I620" s="9" t="s">
        <v>1196</v>
      </c>
      <c r="J620" s="9" t="s">
        <v>688</v>
      </c>
      <c r="K620" s="9">
        <v>45</v>
      </c>
      <c r="L620" s="9">
        <v>19</v>
      </c>
      <c r="M620" s="9" t="s">
        <v>1197</v>
      </c>
      <c r="N620" s="9" t="s">
        <v>683</v>
      </c>
      <c r="O620" s="9" t="s">
        <v>684</v>
      </c>
      <c r="P620" s="9" t="s">
        <v>541</v>
      </c>
      <c r="Q620" s="9" t="s">
        <v>1198</v>
      </c>
      <c r="R620" s="9" t="s">
        <v>1199</v>
      </c>
      <c r="S620" s="9" t="s">
        <v>518</v>
      </c>
      <c r="T620" s="9" t="s">
        <v>1200</v>
      </c>
    </row>
    <row r="621" spans="1:20" x14ac:dyDescent="0.2">
      <c r="A621" s="9" t="s">
        <v>2480</v>
      </c>
      <c r="B621" s="9" t="s">
        <v>2594</v>
      </c>
      <c r="C621" s="11" t="s">
        <v>1880</v>
      </c>
      <c r="D621" s="11" t="s">
        <v>2037</v>
      </c>
      <c r="E621" s="9" t="s">
        <v>796</v>
      </c>
      <c r="F621" s="9">
        <v>2012</v>
      </c>
      <c r="G621" s="9" t="s">
        <v>1295</v>
      </c>
      <c r="H621" s="9" t="s">
        <v>1296</v>
      </c>
      <c r="I621" s="9" t="s">
        <v>1297</v>
      </c>
      <c r="J621" s="9" t="s">
        <v>823</v>
      </c>
      <c r="K621" s="9">
        <v>60</v>
      </c>
      <c r="L621" s="9">
        <v>7</v>
      </c>
      <c r="M621" s="9" t="s">
        <v>1298</v>
      </c>
      <c r="N621" s="9" t="s">
        <v>683</v>
      </c>
      <c r="O621" s="9" t="s">
        <v>684</v>
      </c>
      <c r="P621" s="9" t="s">
        <v>541</v>
      </c>
      <c r="Q621" s="9" t="s">
        <v>1299</v>
      </c>
      <c r="R621" s="9" t="s">
        <v>1300</v>
      </c>
      <c r="S621" s="9" t="s">
        <v>518</v>
      </c>
      <c r="T621" s="9" t="s">
        <v>1301</v>
      </c>
    </row>
    <row r="622" spans="1:20" x14ac:dyDescent="0.2">
      <c r="A622" s="9" t="s">
        <v>2480</v>
      </c>
      <c r="B622" s="9" t="s">
        <v>2594</v>
      </c>
      <c r="C622" s="11" t="s">
        <v>1880</v>
      </c>
      <c r="D622" s="11" t="s">
        <v>2037</v>
      </c>
      <c r="E622" s="9" t="s">
        <v>796</v>
      </c>
      <c r="F622" s="9">
        <v>2010</v>
      </c>
      <c r="G622" s="9" t="s">
        <v>902</v>
      </c>
      <c r="H622" s="9" t="s">
        <v>903</v>
      </c>
      <c r="I622" s="9" t="s">
        <v>904</v>
      </c>
      <c r="J622" s="9" t="s">
        <v>717</v>
      </c>
      <c r="K622" s="9">
        <v>408</v>
      </c>
      <c r="L622" s="9">
        <v>4</v>
      </c>
      <c r="M622" s="9" t="s">
        <v>905</v>
      </c>
      <c r="N622" s="9" t="s">
        <v>525</v>
      </c>
      <c r="O622" s="9" t="s">
        <v>540</v>
      </c>
      <c r="P622" s="9" t="s">
        <v>541</v>
      </c>
      <c r="Q622" s="9" t="s">
        <v>906</v>
      </c>
      <c r="R622" s="9" t="s">
        <v>907</v>
      </c>
      <c r="S622" s="9" t="s">
        <v>518</v>
      </c>
      <c r="T622" s="9" t="s">
        <v>908</v>
      </c>
    </row>
    <row r="623" spans="1:20" x14ac:dyDescent="0.2">
      <c r="A623" s="9" t="s">
        <v>2480</v>
      </c>
      <c r="B623" s="9" t="s">
        <v>2594</v>
      </c>
      <c r="C623" s="11" t="s">
        <v>2038</v>
      </c>
      <c r="D623" s="15" t="s">
        <v>2032</v>
      </c>
      <c r="E623" s="9" t="s">
        <v>796</v>
      </c>
      <c r="F623" s="9">
        <v>2011</v>
      </c>
      <c r="G623" s="9" t="s">
        <v>1194</v>
      </c>
      <c r="H623" s="9" t="s">
        <v>1195</v>
      </c>
      <c r="I623" s="9" t="s">
        <v>1196</v>
      </c>
      <c r="J623" s="9" t="s">
        <v>688</v>
      </c>
      <c r="K623" s="9">
        <v>45</v>
      </c>
      <c r="L623" s="9">
        <v>19</v>
      </c>
      <c r="M623" s="9" t="s">
        <v>1197</v>
      </c>
      <c r="N623" s="9" t="s">
        <v>683</v>
      </c>
      <c r="O623" s="9" t="s">
        <v>684</v>
      </c>
      <c r="P623" s="9" t="s">
        <v>541</v>
      </c>
      <c r="Q623" s="9" t="s">
        <v>1198</v>
      </c>
      <c r="R623" s="9" t="s">
        <v>1199</v>
      </c>
      <c r="S623" s="9" t="s">
        <v>518</v>
      </c>
      <c r="T623" s="9" t="s">
        <v>1200</v>
      </c>
    </row>
    <row r="624" spans="1:20" x14ac:dyDescent="0.2">
      <c r="A624" s="9" t="s">
        <v>2480</v>
      </c>
      <c r="B624" s="9" t="s">
        <v>2594</v>
      </c>
      <c r="C624" s="9" t="s">
        <v>1878</v>
      </c>
      <c r="D624" s="15" t="s">
        <v>2186</v>
      </c>
      <c r="E624" s="9" t="s">
        <v>796</v>
      </c>
      <c r="F624" s="9">
        <v>2011</v>
      </c>
      <c r="G624" s="9" t="s">
        <v>1166</v>
      </c>
      <c r="H624" s="9" t="s">
        <v>1167</v>
      </c>
      <c r="I624" s="9" t="s">
        <v>1168</v>
      </c>
      <c r="J624" s="9" t="s">
        <v>688</v>
      </c>
      <c r="K624" s="9">
        <v>45</v>
      </c>
      <c r="L624" s="9">
        <v>19</v>
      </c>
      <c r="M624" s="9" t="s">
        <v>1169</v>
      </c>
      <c r="N624" s="9" t="s">
        <v>683</v>
      </c>
      <c r="O624" s="9" t="s">
        <v>684</v>
      </c>
      <c r="P624" s="9" t="s">
        <v>541</v>
      </c>
      <c r="Q624" s="9" t="s">
        <v>1170</v>
      </c>
      <c r="R624" s="9" t="s">
        <v>1171</v>
      </c>
      <c r="S624" s="9" t="s">
        <v>518</v>
      </c>
      <c r="T624" s="9" t="s">
        <v>1172</v>
      </c>
    </row>
    <row r="625" spans="1:20" x14ac:dyDescent="0.2">
      <c r="A625" s="9" t="s">
        <v>2480</v>
      </c>
      <c r="B625" s="9" t="s">
        <v>2594</v>
      </c>
      <c r="C625" s="9" t="s">
        <v>1878</v>
      </c>
      <c r="D625" s="15" t="s">
        <v>2186</v>
      </c>
      <c r="E625" s="9" t="s">
        <v>796</v>
      </c>
      <c r="F625" s="9">
        <v>2011</v>
      </c>
      <c r="G625" s="9" t="s">
        <v>1194</v>
      </c>
      <c r="H625" s="9" t="s">
        <v>1195</v>
      </c>
      <c r="I625" s="9" t="s">
        <v>1196</v>
      </c>
      <c r="J625" s="9" t="s">
        <v>688</v>
      </c>
      <c r="K625" s="9">
        <v>45</v>
      </c>
      <c r="L625" s="9">
        <v>19</v>
      </c>
      <c r="M625" s="9" t="s">
        <v>1197</v>
      </c>
      <c r="N625" s="9" t="s">
        <v>683</v>
      </c>
      <c r="O625" s="9" t="s">
        <v>684</v>
      </c>
      <c r="P625" s="9" t="s">
        <v>541</v>
      </c>
      <c r="Q625" s="9" t="s">
        <v>1198</v>
      </c>
      <c r="R625" s="9" t="s">
        <v>1199</v>
      </c>
      <c r="S625" s="9" t="s">
        <v>518</v>
      </c>
      <c r="T625" s="9" t="s">
        <v>1200</v>
      </c>
    </row>
    <row r="626" spans="1:20" x14ac:dyDescent="0.2">
      <c r="A626" s="9" t="s">
        <v>2480</v>
      </c>
      <c r="B626" s="9" t="s">
        <v>2594</v>
      </c>
      <c r="C626" s="9" t="s">
        <v>1878</v>
      </c>
      <c r="D626" s="15" t="s">
        <v>2186</v>
      </c>
      <c r="E626" s="9" t="s">
        <v>796</v>
      </c>
      <c r="F626" s="9">
        <v>2012</v>
      </c>
      <c r="G626" s="9" t="s">
        <v>1295</v>
      </c>
      <c r="H626" s="9" t="s">
        <v>1296</v>
      </c>
      <c r="I626" s="9" t="s">
        <v>1297</v>
      </c>
      <c r="J626" s="9" t="s">
        <v>823</v>
      </c>
      <c r="K626" s="9">
        <v>60</v>
      </c>
      <c r="L626" s="9">
        <v>7</v>
      </c>
      <c r="M626" s="9" t="s">
        <v>1298</v>
      </c>
      <c r="N626" s="9" t="s">
        <v>683</v>
      </c>
      <c r="O626" s="9" t="s">
        <v>684</v>
      </c>
      <c r="P626" s="9" t="s">
        <v>541</v>
      </c>
      <c r="Q626" s="9" t="s">
        <v>1299</v>
      </c>
      <c r="R626" s="9" t="s">
        <v>1300</v>
      </c>
      <c r="S626" s="9" t="s">
        <v>518</v>
      </c>
      <c r="T626" s="9" t="s">
        <v>1301</v>
      </c>
    </row>
    <row r="627" spans="1:20" x14ac:dyDescent="0.2">
      <c r="A627" s="9" t="s">
        <v>2480</v>
      </c>
      <c r="B627" s="9" t="s">
        <v>2594</v>
      </c>
      <c r="C627" s="9" t="s">
        <v>1878</v>
      </c>
      <c r="D627" s="15" t="s">
        <v>2186</v>
      </c>
      <c r="E627" s="9" t="s">
        <v>796</v>
      </c>
      <c r="F627" s="9">
        <v>2010</v>
      </c>
      <c r="G627" s="9" t="s">
        <v>902</v>
      </c>
      <c r="H627" s="9" t="s">
        <v>903</v>
      </c>
      <c r="I627" s="9" t="s">
        <v>904</v>
      </c>
      <c r="J627" s="9" t="s">
        <v>717</v>
      </c>
      <c r="K627" s="9">
        <v>408</v>
      </c>
      <c r="L627" s="9">
        <v>4</v>
      </c>
      <c r="M627" s="9" t="s">
        <v>905</v>
      </c>
      <c r="N627" s="9" t="s">
        <v>525</v>
      </c>
      <c r="O627" s="9" t="s">
        <v>540</v>
      </c>
      <c r="P627" s="9" t="s">
        <v>541</v>
      </c>
      <c r="Q627" s="9" t="s">
        <v>906</v>
      </c>
      <c r="R627" s="9" t="s">
        <v>907</v>
      </c>
      <c r="S627" s="9" t="s">
        <v>518</v>
      </c>
      <c r="T627" s="9" t="s">
        <v>908</v>
      </c>
    </row>
    <row r="628" spans="1:20" x14ac:dyDescent="0.2">
      <c r="A628" s="9" t="s">
        <v>2480</v>
      </c>
      <c r="B628" s="9" t="s">
        <v>2594</v>
      </c>
      <c r="C628" s="11" t="s">
        <v>1927</v>
      </c>
      <c r="D628" s="11" t="s">
        <v>2039</v>
      </c>
      <c r="E628" s="9" t="s">
        <v>796</v>
      </c>
      <c r="F628" s="9">
        <v>2011</v>
      </c>
      <c r="G628" s="9" t="s">
        <v>1166</v>
      </c>
      <c r="H628" s="9" t="s">
        <v>1167</v>
      </c>
      <c r="I628" s="9" t="s">
        <v>1168</v>
      </c>
      <c r="J628" s="9" t="s">
        <v>688</v>
      </c>
      <c r="K628" s="9">
        <v>45</v>
      </c>
      <c r="L628" s="9">
        <v>19</v>
      </c>
      <c r="M628" s="9" t="s">
        <v>1169</v>
      </c>
      <c r="N628" s="9" t="s">
        <v>683</v>
      </c>
      <c r="O628" s="9" t="s">
        <v>684</v>
      </c>
      <c r="P628" s="9" t="s">
        <v>541</v>
      </c>
      <c r="Q628" s="9" t="s">
        <v>1170</v>
      </c>
      <c r="R628" s="9" t="s">
        <v>1171</v>
      </c>
      <c r="S628" s="9" t="s">
        <v>518</v>
      </c>
      <c r="T628" s="9" t="s">
        <v>1172</v>
      </c>
    </row>
    <row r="629" spans="1:20" x14ac:dyDescent="0.2">
      <c r="A629" s="9" t="s">
        <v>2480</v>
      </c>
      <c r="B629" s="9" t="s">
        <v>2594</v>
      </c>
      <c r="C629" s="11" t="s">
        <v>1927</v>
      </c>
      <c r="D629" s="11" t="s">
        <v>2039</v>
      </c>
      <c r="E629" s="9" t="s">
        <v>796</v>
      </c>
      <c r="F629" s="9">
        <v>2011</v>
      </c>
      <c r="G629" s="9" t="s">
        <v>1194</v>
      </c>
      <c r="H629" s="9" t="s">
        <v>1195</v>
      </c>
      <c r="I629" s="9" t="s">
        <v>1196</v>
      </c>
      <c r="J629" s="9" t="s">
        <v>688</v>
      </c>
      <c r="K629" s="9">
        <v>45</v>
      </c>
      <c r="L629" s="9">
        <v>19</v>
      </c>
      <c r="M629" s="9" t="s">
        <v>1197</v>
      </c>
      <c r="N629" s="9" t="s">
        <v>683</v>
      </c>
      <c r="O629" s="9" t="s">
        <v>684</v>
      </c>
      <c r="P629" s="9" t="s">
        <v>541</v>
      </c>
      <c r="Q629" s="9" t="s">
        <v>1198</v>
      </c>
      <c r="R629" s="9" t="s">
        <v>1199</v>
      </c>
      <c r="S629" s="9" t="s">
        <v>518</v>
      </c>
      <c r="T629" s="9" t="s">
        <v>1200</v>
      </c>
    </row>
    <row r="630" spans="1:20" x14ac:dyDescent="0.2">
      <c r="A630" s="9" t="s">
        <v>2480</v>
      </c>
      <c r="B630" s="9" t="s">
        <v>2594</v>
      </c>
      <c r="C630" s="11" t="s">
        <v>1927</v>
      </c>
      <c r="D630" s="11" t="s">
        <v>2039</v>
      </c>
      <c r="E630" s="9" t="s">
        <v>796</v>
      </c>
      <c r="F630" s="9">
        <v>2012</v>
      </c>
      <c r="G630" s="9" t="s">
        <v>1295</v>
      </c>
      <c r="H630" s="9" t="s">
        <v>1296</v>
      </c>
      <c r="I630" s="9" t="s">
        <v>1297</v>
      </c>
      <c r="J630" s="9" t="s">
        <v>823</v>
      </c>
      <c r="K630" s="9">
        <v>60</v>
      </c>
      <c r="L630" s="9">
        <v>7</v>
      </c>
      <c r="M630" s="9" t="s">
        <v>1298</v>
      </c>
      <c r="N630" s="9" t="s">
        <v>683</v>
      </c>
      <c r="O630" s="9" t="s">
        <v>684</v>
      </c>
      <c r="P630" s="9" t="s">
        <v>541</v>
      </c>
      <c r="Q630" s="9" t="s">
        <v>1299</v>
      </c>
      <c r="R630" s="9" t="s">
        <v>1300</v>
      </c>
      <c r="S630" s="9" t="s">
        <v>518</v>
      </c>
      <c r="T630" s="9" t="s">
        <v>1301</v>
      </c>
    </row>
    <row r="631" spans="1:20" x14ac:dyDescent="0.2">
      <c r="A631" s="9" t="s">
        <v>2480</v>
      </c>
      <c r="B631" s="9" t="s">
        <v>2594</v>
      </c>
      <c r="C631" s="11" t="s">
        <v>1927</v>
      </c>
      <c r="D631" s="11" t="s">
        <v>2039</v>
      </c>
      <c r="E631" s="9" t="s">
        <v>796</v>
      </c>
      <c r="F631" s="9">
        <v>2010</v>
      </c>
      <c r="G631" s="9" t="s">
        <v>902</v>
      </c>
      <c r="H631" s="9" t="s">
        <v>903</v>
      </c>
      <c r="I631" s="9" t="s">
        <v>904</v>
      </c>
      <c r="J631" s="9" t="s">
        <v>717</v>
      </c>
      <c r="K631" s="9">
        <v>408</v>
      </c>
      <c r="L631" s="9">
        <v>4</v>
      </c>
      <c r="M631" s="9" t="s">
        <v>905</v>
      </c>
      <c r="N631" s="9" t="s">
        <v>525</v>
      </c>
      <c r="O631" s="9" t="s">
        <v>540</v>
      </c>
      <c r="P631" s="9" t="s">
        <v>541</v>
      </c>
      <c r="Q631" s="9" t="s">
        <v>906</v>
      </c>
      <c r="R631" s="9" t="s">
        <v>907</v>
      </c>
      <c r="S631" s="9" t="s">
        <v>518</v>
      </c>
      <c r="T631" s="9" t="s">
        <v>908</v>
      </c>
    </row>
    <row r="632" spans="1:20" x14ac:dyDescent="0.2">
      <c r="A632" s="9" t="s">
        <v>2480</v>
      </c>
      <c r="B632" s="9" t="s">
        <v>2594</v>
      </c>
      <c r="C632" s="11" t="s">
        <v>1927</v>
      </c>
      <c r="D632" s="11" t="s">
        <v>2039</v>
      </c>
      <c r="E632" s="9" t="s">
        <v>520</v>
      </c>
      <c r="F632" s="9">
        <v>2008</v>
      </c>
      <c r="G632" s="9" t="s">
        <v>578</v>
      </c>
      <c r="H632" s="9" t="s">
        <v>579</v>
      </c>
      <c r="I632" s="9" t="s">
        <v>580</v>
      </c>
      <c r="J632" s="9" t="s">
        <v>581</v>
      </c>
      <c r="K632" s="9">
        <v>34</v>
      </c>
      <c r="L632" s="9">
        <v>4</v>
      </c>
      <c r="M632" s="9" t="s">
        <v>582</v>
      </c>
      <c r="N632" s="9" t="s">
        <v>525</v>
      </c>
      <c r="O632" s="9" t="s">
        <v>583</v>
      </c>
      <c r="P632" s="9" t="s">
        <v>584</v>
      </c>
      <c r="Q632" s="9" t="s">
        <v>585</v>
      </c>
      <c r="R632" s="9" t="s">
        <v>586</v>
      </c>
      <c r="S632" s="9" t="s">
        <v>518</v>
      </c>
      <c r="T632" s="9" t="s">
        <v>1559</v>
      </c>
    </row>
    <row r="633" spans="1:20" x14ac:dyDescent="0.2">
      <c r="A633" s="9" t="s">
        <v>2480</v>
      </c>
      <c r="B633" s="9" t="s">
        <v>2594</v>
      </c>
      <c r="C633" s="9" t="s">
        <v>1877</v>
      </c>
      <c r="D633" s="15" t="s">
        <v>2187</v>
      </c>
      <c r="E633" s="9" t="s">
        <v>796</v>
      </c>
      <c r="F633" s="9">
        <v>2011</v>
      </c>
      <c r="G633" s="9" t="s">
        <v>1166</v>
      </c>
      <c r="H633" s="9" t="s">
        <v>1167</v>
      </c>
      <c r="I633" s="9" t="s">
        <v>1168</v>
      </c>
      <c r="J633" s="9" t="s">
        <v>688</v>
      </c>
      <c r="K633" s="9">
        <v>45</v>
      </c>
      <c r="L633" s="9">
        <v>19</v>
      </c>
      <c r="M633" s="9" t="s">
        <v>1169</v>
      </c>
      <c r="N633" s="9" t="s">
        <v>683</v>
      </c>
      <c r="O633" s="9" t="s">
        <v>684</v>
      </c>
      <c r="P633" s="9" t="s">
        <v>541</v>
      </c>
      <c r="Q633" s="9" t="s">
        <v>1170</v>
      </c>
      <c r="R633" s="9" t="s">
        <v>1171</v>
      </c>
      <c r="S633" s="9" t="s">
        <v>518</v>
      </c>
      <c r="T633" s="9" t="s">
        <v>1172</v>
      </c>
    </row>
    <row r="634" spans="1:20" x14ac:dyDescent="0.2">
      <c r="A634" s="9" t="s">
        <v>2480</v>
      </c>
      <c r="B634" s="9" t="s">
        <v>2594</v>
      </c>
      <c r="C634" s="9" t="s">
        <v>1877</v>
      </c>
      <c r="D634" s="15" t="s">
        <v>2187</v>
      </c>
      <c r="E634" s="9" t="s">
        <v>796</v>
      </c>
      <c r="F634" s="9">
        <v>2011</v>
      </c>
      <c r="G634" s="9" t="s">
        <v>1194</v>
      </c>
      <c r="H634" s="9" t="s">
        <v>1195</v>
      </c>
      <c r="I634" s="9" t="s">
        <v>1196</v>
      </c>
      <c r="J634" s="9" t="s">
        <v>688</v>
      </c>
      <c r="K634" s="9">
        <v>45</v>
      </c>
      <c r="L634" s="9">
        <v>19</v>
      </c>
      <c r="M634" s="9" t="s">
        <v>1197</v>
      </c>
      <c r="N634" s="9" t="s">
        <v>683</v>
      </c>
      <c r="O634" s="9" t="s">
        <v>684</v>
      </c>
      <c r="P634" s="9" t="s">
        <v>541</v>
      </c>
      <c r="Q634" s="9" t="s">
        <v>1198</v>
      </c>
      <c r="R634" s="9" t="s">
        <v>1199</v>
      </c>
      <c r="S634" s="9" t="s">
        <v>518</v>
      </c>
      <c r="T634" s="9" t="s">
        <v>1200</v>
      </c>
    </row>
    <row r="635" spans="1:20" x14ac:dyDescent="0.2">
      <c r="A635" s="9" t="s">
        <v>2480</v>
      </c>
      <c r="B635" s="9" t="s">
        <v>2594</v>
      </c>
      <c r="C635" s="9" t="s">
        <v>1877</v>
      </c>
      <c r="D635" s="15" t="s">
        <v>2187</v>
      </c>
      <c r="E635" s="9" t="s">
        <v>796</v>
      </c>
      <c r="F635" s="9">
        <v>2012</v>
      </c>
      <c r="G635" s="9" t="s">
        <v>1295</v>
      </c>
      <c r="H635" s="9" t="s">
        <v>1296</v>
      </c>
      <c r="I635" s="9" t="s">
        <v>1297</v>
      </c>
      <c r="J635" s="9" t="s">
        <v>823</v>
      </c>
      <c r="K635" s="9">
        <v>60</v>
      </c>
      <c r="L635" s="9">
        <v>7</v>
      </c>
      <c r="M635" s="9" t="s">
        <v>1298</v>
      </c>
      <c r="N635" s="9" t="s">
        <v>683</v>
      </c>
      <c r="O635" s="9" t="s">
        <v>684</v>
      </c>
      <c r="P635" s="9" t="s">
        <v>541</v>
      </c>
      <c r="Q635" s="9" t="s">
        <v>1299</v>
      </c>
      <c r="R635" s="9" t="s">
        <v>1300</v>
      </c>
      <c r="S635" s="9" t="s">
        <v>518</v>
      </c>
      <c r="T635" s="9" t="s">
        <v>1301</v>
      </c>
    </row>
    <row r="636" spans="1:20" x14ac:dyDescent="0.2">
      <c r="A636" s="9" t="s">
        <v>2480</v>
      </c>
      <c r="B636" s="9" t="s">
        <v>2594</v>
      </c>
      <c r="C636" s="11" t="s">
        <v>1630</v>
      </c>
      <c r="D636" s="11" t="s">
        <v>1610</v>
      </c>
      <c r="E636" s="9" t="s">
        <v>520</v>
      </c>
      <c r="F636" s="9">
        <v>2008</v>
      </c>
      <c r="G636" s="9" t="s">
        <v>685</v>
      </c>
      <c r="H636" s="9" t="s">
        <v>686</v>
      </c>
      <c r="I636" s="9" t="s">
        <v>687</v>
      </c>
      <c r="J636" s="9" t="s">
        <v>688</v>
      </c>
      <c r="K636" s="9">
        <v>42</v>
      </c>
      <c r="L636" s="9">
        <v>17</v>
      </c>
      <c r="M636" s="9" t="s">
        <v>689</v>
      </c>
      <c r="N636" s="9" t="s">
        <v>683</v>
      </c>
      <c r="O636" s="9" t="s">
        <v>684</v>
      </c>
      <c r="P636" s="9" t="s">
        <v>541</v>
      </c>
      <c r="Q636" s="9" t="s">
        <v>690</v>
      </c>
      <c r="R636" s="9" t="s">
        <v>691</v>
      </c>
      <c r="S636" s="9" t="s">
        <v>518</v>
      </c>
      <c r="T636" s="9" t="s">
        <v>692</v>
      </c>
    </row>
    <row r="637" spans="1:20" x14ac:dyDescent="0.2">
      <c r="A637" s="9" t="s">
        <v>2480</v>
      </c>
      <c r="B637" s="9" t="s">
        <v>2594</v>
      </c>
      <c r="C637" s="11" t="s">
        <v>1630</v>
      </c>
      <c r="D637" s="11" t="s">
        <v>1610</v>
      </c>
      <c r="E637" s="9" t="s">
        <v>520</v>
      </c>
      <c r="F637" s="9">
        <v>2009</v>
      </c>
      <c r="G637" s="9" t="s">
        <v>693</v>
      </c>
      <c r="H637" s="209" t="s">
        <v>2606</v>
      </c>
      <c r="I637" s="9" t="s">
        <v>694</v>
      </c>
      <c r="J637" s="9" t="s">
        <v>688</v>
      </c>
      <c r="K637" s="9">
        <v>43</v>
      </c>
      <c r="L637" s="9">
        <v>12</v>
      </c>
      <c r="M637" s="9" t="s">
        <v>695</v>
      </c>
      <c r="N637" s="9" t="s">
        <v>683</v>
      </c>
      <c r="O637" s="9" t="s">
        <v>540</v>
      </c>
      <c r="P637" s="9" t="s">
        <v>541</v>
      </c>
      <c r="Q637" s="9" t="s">
        <v>696</v>
      </c>
      <c r="R637" s="9" t="s">
        <v>697</v>
      </c>
      <c r="S637" s="9" t="s">
        <v>518</v>
      </c>
      <c r="T637" s="9" t="s">
        <v>698</v>
      </c>
    </row>
    <row r="638" spans="1:20" x14ac:dyDescent="0.2">
      <c r="A638" s="9" t="s">
        <v>2480</v>
      </c>
      <c r="B638" s="9" t="s">
        <v>2594</v>
      </c>
      <c r="C638" s="11" t="s">
        <v>1630</v>
      </c>
      <c r="D638" s="11" t="s">
        <v>1610</v>
      </c>
      <c r="E638" s="9" t="s">
        <v>796</v>
      </c>
      <c r="F638" s="9">
        <v>2011</v>
      </c>
      <c r="G638" s="9" t="s">
        <v>1166</v>
      </c>
      <c r="H638" s="9" t="s">
        <v>1167</v>
      </c>
      <c r="I638" s="9" t="s">
        <v>1168</v>
      </c>
      <c r="J638" s="9" t="s">
        <v>688</v>
      </c>
      <c r="K638" s="9">
        <v>45</v>
      </c>
      <c r="L638" s="9">
        <v>19</v>
      </c>
      <c r="M638" s="9" t="s">
        <v>1169</v>
      </c>
      <c r="N638" s="9" t="s">
        <v>683</v>
      </c>
      <c r="O638" s="9" t="s">
        <v>684</v>
      </c>
      <c r="P638" s="9" t="s">
        <v>541</v>
      </c>
      <c r="Q638" s="9" t="s">
        <v>1170</v>
      </c>
      <c r="R638" s="9" t="s">
        <v>1171</v>
      </c>
      <c r="S638" s="9" t="s">
        <v>518</v>
      </c>
      <c r="T638" s="9" t="s">
        <v>1172</v>
      </c>
    </row>
    <row r="639" spans="1:20" x14ac:dyDescent="0.2">
      <c r="A639" s="9" t="s">
        <v>2480</v>
      </c>
      <c r="B639" s="9" t="s">
        <v>2594</v>
      </c>
      <c r="C639" s="11" t="s">
        <v>1630</v>
      </c>
      <c r="D639" s="11" t="s">
        <v>1610</v>
      </c>
      <c r="E639" s="9" t="s">
        <v>796</v>
      </c>
      <c r="F639" s="9">
        <v>2011</v>
      </c>
      <c r="G639" s="9" t="s">
        <v>1194</v>
      </c>
      <c r="H639" s="9" t="s">
        <v>1195</v>
      </c>
      <c r="I639" s="9" t="s">
        <v>1196</v>
      </c>
      <c r="J639" s="9" t="s">
        <v>688</v>
      </c>
      <c r="K639" s="9">
        <v>45</v>
      </c>
      <c r="L639" s="9">
        <v>19</v>
      </c>
      <c r="M639" s="9" t="s">
        <v>1197</v>
      </c>
      <c r="N639" s="9" t="s">
        <v>683</v>
      </c>
      <c r="O639" s="9" t="s">
        <v>684</v>
      </c>
      <c r="P639" s="9" t="s">
        <v>541</v>
      </c>
      <c r="Q639" s="9" t="s">
        <v>1198</v>
      </c>
      <c r="R639" s="9" t="s">
        <v>1199</v>
      </c>
      <c r="S639" s="9" t="s">
        <v>518</v>
      </c>
      <c r="T639" s="9" t="s">
        <v>1200</v>
      </c>
    </row>
    <row r="640" spans="1:20" x14ac:dyDescent="0.2">
      <c r="A640" s="9" t="s">
        <v>2480</v>
      </c>
      <c r="B640" s="9" t="s">
        <v>2594</v>
      </c>
      <c r="C640" s="11" t="s">
        <v>1630</v>
      </c>
      <c r="D640" s="11" t="s">
        <v>1610</v>
      </c>
      <c r="E640" s="9" t="s">
        <v>796</v>
      </c>
      <c r="F640" s="9">
        <v>2012</v>
      </c>
      <c r="G640" s="9" t="s">
        <v>1295</v>
      </c>
      <c r="H640" s="9" t="s">
        <v>1296</v>
      </c>
      <c r="I640" s="9" t="s">
        <v>1297</v>
      </c>
      <c r="J640" s="9" t="s">
        <v>823</v>
      </c>
      <c r="K640" s="9">
        <v>60</v>
      </c>
      <c r="L640" s="9">
        <v>7</v>
      </c>
      <c r="M640" s="9" t="s">
        <v>1298</v>
      </c>
      <c r="N640" s="9" t="s">
        <v>683</v>
      </c>
      <c r="O640" s="9" t="s">
        <v>684</v>
      </c>
      <c r="P640" s="9" t="s">
        <v>541</v>
      </c>
      <c r="Q640" s="9" t="s">
        <v>1299</v>
      </c>
      <c r="R640" s="9" t="s">
        <v>1300</v>
      </c>
      <c r="S640" s="9" t="s">
        <v>518</v>
      </c>
      <c r="T640" s="9" t="s">
        <v>1301</v>
      </c>
    </row>
    <row r="641" spans="1:20" x14ac:dyDescent="0.2">
      <c r="A641" s="9" t="s">
        <v>2480</v>
      </c>
      <c r="B641" s="9" t="s">
        <v>2594</v>
      </c>
      <c r="C641" s="11" t="s">
        <v>1630</v>
      </c>
      <c r="D641" s="11" t="s">
        <v>1610</v>
      </c>
      <c r="E641" s="9" t="s">
        <v>520</v>
      </c>
      <c r="F641" s="9">
        <v>2008</v>
      </c>
      <c r="G641" s="9" t="s">
        <v>578</v>
      </c>
      <c r="H641" s="9" t="s">
        <v>579</v>
      </c>
      <c r="I641" s="9" t="s">
        <v>580</v>
      </c>
      <c r="J641" s="9" t="s">
        <v>581</v>
      </c>
      <c r="K641" s="9">
        <v>34</v>
      </c>
      <c r="L641" s="9">
        <v>4</v>
      </c>
      <c r="M641" s="9" t="s">
        <v>582</v>
      </c>
      <c r="N641" s="9" t="s">
        <v>525</v>
      </c>
      <c r="O641" s="9" t="s">
        <v>583</v>
      </c>
      <c r="P641" s="9" t="s">
        <v>584</v>
      </c>
      <c r="Q641" s="9" t="s">
        <v>585</v>
      </c>
      <c r="R641" s="9" t="s">
        <v>586</v>
      </c>
      <c r="S641" s="9" t="s">
        <v>518</v>
      </c>
      <c r="T641" s="9" t="s">
        <v>1561</v>
      </c>
    </row>
    <row r="642" spans="1:20" x14ac:dyDescent="0.2">
      <c r="A642" s="9" t="s">
        <v>2480</v>
      </c>
      <c r="B642" s="9" t="s">
        <v>2594</v>
      </c>
      <c r="C642" s="11" t="s">
        <v>1630</v>
      </c>
      <c r="D642" s="11" t="s">
        <v>1610</v>
      </c>
      <c r="E642" s="9" t="s">
        <v>796</v>
      </c>
      <c r="F642" s="9">
        <v>2010</v>
      </c>
      <c r="G642" s="9" t="s">
        <v>902</v>
      </c>
      <c r="H642" s="9" t="s">
        <v>903</v>
      </c>
      <c r="I642" s="9" t="s">
        <v>904</v>
      </c>
      <c r="J642" s="9" t="s">
        <v>717</v>
      </c>
      <c r="K642" s="9">
        <v>408</v>
      </c>
      <c r="L642" s="9">
        <v>4</v>
      </c>
      <c r="M642" s="9" t="s">
        <v>905</v>
      </c>
      <c r="N642" s="9" t="s">
        <v>525</v>
      </c>
      <c r="O642" s="9" t="s">
        <v>540</v>
      </c>
      <c r="P642" s="9" t="s">
        <v>541</v>
      </c>
      <c r="Q642" s="9" t="s">
        <v>906</v>
      </c>
      <c r="R642" s="9" t="s">
        <v>907</v>
      </c>
      <c r="S642" s="9" t="s">
        <v>518</v>
      </c>
      <c r="T642" s="9" t="s">
        <v>908</v>
      </c>
    </row>
    <row r="643" spans="1:20" x14ac:dyDescent="0.2">
      <c r="A643" s="9" t="s">
        <v>2480</v>
      </c>
      <c r="B643" s="9" t="s">
        <v>2594</v>
      </c>
      <c r="C643" s="11" t="s">
        <v>1629</v>
      </c>
      <c r="D643" s="11" t="s">
        <v>1609</v>
      </c>
      <c r="E643" s="9" t="s">
        <v>520</v>
      </c>
      <c r="F643" s="9">
        <v>2008</v>
      </c>
      <c r="G643" s="9" t="s">
        <v>685</v>
      </c>
      <c r="H643" s="9" t="s">
        <v>686</v>
      </c>
      <c r="I643" s="9" t="s">
        <v>687</v>
      </c>
      <c r="J643" s="9" t="s">
        <v>688</v>
      </c>
      <c r="K643" s="9">
        <v>42</v>
      </c>
      <c r="L643" s="9">
        <v>17</v>
      </c>
      <c r="M643" s="9" t="s">
        <v>689</v>
      </c>
      <c r="N643" s="9" t="s">
        <v>683</v>
      </c>
      <c r="O643" s="9" t="s">
        <v>684</v>
      </c>
      <c r="P643" s="9" t="s">
        <v>541</v>
      </c>
      <c r="Q643" s="9" t="s">
        <v>690</v>
      </c>
      <c r="R643" s="9" t="s">
        <v>691</v>
      </c>
      <c r="S643" s="9" t="s">
        <v>518</v>
      </c>
      <c r="T643" s="9" t="s">
        <v>692</v>
      </c>
    </row>
    <row r="644" spans="1:20" x14ac:dyDescent="0.2">
      <c r="A644" s="9" t="s">
        <v>2480</v>
      </c>
      <c r="B644" s="9" t="s">
        <v>2594</v>
      </c>
      <c r="C644" s="11" t="s">
        <v>1629</v>
      </c>
      <c r="D644" s="11" t="s">
        <v>1609</v>
      </c>
      <c r="E644" s="9" t="s">
        <v>520</v>
      </c>
      <c r="F644" s="9">
        <v>2009</v>
      </c>
      <c r="G644" s="9" t="s">
        <v>693</v>
      </c>
      <c r="H644" s="209" t="s">
        <v>2606</v>
      </c>
      <c r="I644" s="9" t="s">
        <v>694</v>
      </c>
      <c r="J644" s="9" t="s">
        <v>688</v>
      </c>
      <c r="K644" s="9">
        <v>43</v>
      </c>
      <c r="L644" s="9">
        <v>12</v>
      </c>
      <c r="M644" s="9" t="s">
        <v>695</v>
      </c>
      <c r="N644" s="9" t="s">
        <v>683</v>
      </c>
      <c r="O644" s="9" t="s">
        <v>540</v>
      </c>
      <c r="P644" s="9" t="s">
        <v>541</v>
      </c>
      <c r="Q644" s="9" t="s">
        <v>696</v>
      </c>
      <c r="R644" s="9" t="s">
        <v>697</v>
      </c>
      <c r="S644" s="9" t="s">
        <v>518</v>
      </c>
      <c r="T644" s="9" t="s">
        <v>698</v>
      </c>
    </row>
    <row r="645" spans="1:20" x14ac:dyDescent="0.2">
      <c r="A645" s="9" t="s">
        <v>2480</v>
      </c>
      <c r="B645" s="9" t="s">
        <v>2594</v>
      </c>
      <c r="C645" s="11" t="s">
        <v>1629</v>
      </c>
      <c r="D645" s="11" t="s">
        <v>1609</v>
      </c>
      <c r="E645" s="9" t="s">
        <v>796</v>
      </c>
      <c r="F645" s="9">
        <v>2011</v>
      </c>
      <c r="G645" s="9" t="s">
        <v>1166</v>
      </c>
      <c r="H645" s="9" t="s">
        <v>1167</v>
      </c>
      <c r="I645" s="9" t="s">
        <v>1168</v>
      </c>
      <c r="J645" s="9" t="s">
        <v>688</v>
      </c>
      <c r="K645" s="9">
        <v>45</v>
      </c>
      <c r="L645" s="9">
        <v>19</v>
      </c>
      <c r="M645" s="9" t="s">
        <v>1169</v>
      </c>
      <c r="N645" s="9" t="s">
        <v>683</v>
      </c>
      <c r="O645" s="9" t="s">
        <v>684</v>
      </c>
      <c r="P645" s="9" t="s">
        <v>541</v>
      </c>
      <c r="Q645" s="9" t="s">
        <v>1170</v>
      </c>
      <c r="R645" s="9" t="s">
        <v>1171</v>
      </c>
      <c r="S645" s="9" t="s">
        <v>518</v>
      </c>
      <c r="T645" s="9" t="s">
        <v>1172</v>
      </c>
    </row>
    <row r="646" spans="1:20" x14ac:dyDescent="0.2">
      <c r="A646" s="9" t="s">
        <v>2480</v>
      </c>
      <c r="B646" s="9" t="s">
        <v>2594</v>
      </c>
      <c r="C646" s="11" t="s">
        <v>1629</v>
      </c>
      <c r="D646" s="11" t="s">
        <v>1609</v>
      </c>
      <c r="E646" s="9" t="s">
        <v>796</v>
      </c>
      <c r="F646" s="9">
        <v>2011</v>
      </c>
      <c r="G646" s="9" t="s">
        <v>1173</v>
      </c>
      <c r="H646" s="9" t="s">
        <v>1174</v>
      </c>
      <c r="I646" s="9" t="s">
        <v>1175</v>
      </c>
      <c r="J646" s="9" t="s">
        <v>823</v>
      </c>
      <c r="K646" s="9">
        <v>60</v>
      </c>
      <c r="L646" s="9">
        <v>4</v>
      </c>
      <c r="M646" s="9" t="s">
        <v>1176</v>
      </c>
      <c r="N646" s="9" t="s">
        <v>683</v>
      </c>
      <c r="O646" s="9" t="s">
        <v>684</v>
      </c>
      <c r="P646" s="9" t="s">
        <v>541</v>
      </c>
      <c r="Q646" s="9" t="s">
        <v>1177</v>
      </c>
      <c r="R646" s="9" t="s">
        <v>1178</v>
      </c>
      <c r="S646" s="9" t="s">
        <v>518</v>
      </c>
      <c r="T646" s="9" t="s">
        <v>1179</v>
      </c>
    </row>
    <row r="647" spans="1:20" x14ac:dyDescent="0.2">
      <c r="A647" s="9" t="s">
        <v>2480</v>
      </c>
      <c r="B647" s="9" t="s">
        <v>2594</v>
      </c>
      <c r="C647" s="11" t="s">
        <v>1629</v>
      </c>
      <c r="D647" s="11" t="s">
        <v>1609</v>
      </c>
      <c r="E647" s="9" t="s">
        <v>520</v>
      </c>
      <c r="F647" s="9">
        <v>2008</v>
      </c>
      <c r="G647" s="9" t="s">
        <v>578</v>
      </c>
      <c r="H647" s="9" t="s">
        <v>579</v>
      </c>
      <c r="I647" s="9" t="s">
        <v>580</v>
      </c>
      <c r="J647" s="9" t="s">
        <v>581</v>
      </c>
      <c r="K647" s="9">
        <v>34</v>
      </c>
      <c r="L647" s="9">
        <v>4</v>
      </c>
      <c r="M647" s="9" t="s">
        <v>582</v>
      </c>
      <c r="N647" s="9" t="s">
        <v>525</v>
      </c>
      <c r="O647" s="9" t="s">
        <v>583</v>
      </c>
      <c r="P647" s="9" t="s">
        <v>584</v>
      </c>
      <c r="Q647" s="9" t="s">
        <v>585</v>
      </c>
      <c r="R647" s="9" t="s">
        <v>586</v>
      </c>
      <c r="S647" s="9" t="s">
        <v>518</v>
      </c>
      <c r="T647" s="9" t="s">
        <v>1560</v>
      </c>
    </row>
    <row r="648" spans="1:20" x14ac:dyDescent="0.2">
      <c r="A648" s="9" t="s">
        <v>2480</v>
      </c>
      <c r="B648" s="9" t="s">
        <v>2594</v>
      </c>
      <c r="C648" s="11" t="s">
        <v>1629</v>
      </c>
      <c r="D648" s="11" t="s">
        <v>1609</v>
      </c>
      <c r="E648" s="9" t="s">
        <v>796</v>
      </c>
      <c r="F648" s="9">
        <v>2010</v>
      </c>
      <c r="G648" s="9" t="s">
        <v>902</v>
      </c>
      <c r="H648" s="9" t="s">
        <v>903</v>
      </c>
      <c r="I648" s="9" t="s">
        <v>904</v>
      </c>
      <c r="J648" s="9" t="s">
        <v>717</v>
      </c>
      <c r="K648" s="9">
        <v>408</v>
      </c>
      <c r="L648" s="9">
        <v>4</v>
      </c>
      <c r="M648" s="9" t="s">
        <v>905</v>
      </c>
      <c r="N648" s="9" t="s">
        <v>525</v>
      </c>
      <c r="O648" s="9" t="s">
        <v>540</v>
      </c>
      <c r="P648" s="9" t="s">
        <v>541</v>
      </c>
      <c r="Q648" s="9" t="s">
        <v>906</v>
      </c>
      <c r="R648" s="9" t="s">
        <v>907</v>
      </c>
      <c r="S648" s="9" t="s">
        <v>518</v>
      </c>
      <c r="T648" s="9" t="s">
        <v>908</v>
      </c>
    </row>
    <row r="649" spans="1:20" x14ac:dyDescent="0.2">
      <c r="A649" s="9" t="s">
        <v>2480</v>
      </c>
      <c r="B649" s="9" t="s">
        <v>2594</v>
      </c>
      <c r="C649" s="9" t="s">
        <v>1876</v>
      </c>
      <c r="D649" s="15" t="s">
        <v>2188</v>
      </c>
      <c r="E649" s="9" t="s">
        <v>796</v>
      </c>
      <c r="F649" s="9">
        <v>2011</v>
      </c>
      <c r="G649" s="9" t="s">
        <v>1166</v>
      </c>
      <c r="H649" s="9" t="s">
        <v>1167</v>
      </c>
      <c r="I649" s="9" t="s">
        <v>1168</v>
      </c>
      <c r="J649" s="9" t="s">
        <v>688</v>
      </c>
      <c r="K649" s="9">
        <v>45</v>
      </c>
      <c r="L649" s="9">
        <v>19</v>
      </c>
      <c r="M649" s="9" t="s">
        <v>1169</v>
      </c>
      <c r="N649" s="9" t="s">
        <v>683</v>
      </c>
      <c r="O649" s="9" t="s">
        <v>684</v>
      </c>
      <c r="P649" s="9" t="s">
        <v>541</v>
      </c>
      <c r="Q649" s="9" t="s">
        <v>1170</v>
      </c>
      <c r="R649" s="9" t="s">
        <v>1171</v>
      </c>
      <c r="S649" s="9" t="s">
        <v>518</v>
      </c>
      <c r="T649" s="9" t="s">
        <v>1172</v>
      </c>
    </row>
    <row r="650" spans="1:20" x14ac:dyDescent="0.2">
      <c r="A650" s="9" t="s">
        <v>2480</v>
      </c>
      <c r="B650" s="9" t="s">
        <v>2594</v>
      </c>
      <c r="C650" s="9" t="s">
        <v>1876</v>
      </c>
      <c r="D650" s="15" t="s">
        <v>2188</v>
      </c>
      <c r="E650" s="9" t="s">
        <v>796</v>
      </c>
      <c r="F650" s="9">
        <v>2011</v>
      </c>
      <c r="G650" s="9" t="s">
        <v>1194</v>
      </c>
      <c r="H650" s="9" t="s">
        <v>1195</v>
      </c>
      <c r="I650" s="9" t="s">
        <v>1196</v>
      </c>
      <c r="J650" s="9" t="s">
        <v>688</v>
      </c>
      <c r="K650" s="9">
        <v>45</v>
      </c>
      <c r="L650" s="9">
        <v>19</v>
      </c>
      <c r="M650" s="9" t="s">
        <v>1197</v>
      </c>
      <c r="N650" s="9" t="s">
        <v>683</v>
      </c>
      <c r="O650" s="9" t="s">
        <v>684</v>
      </c>
      <c r="P650" s="9" t="s">
        <v>541</v>
      </c>
      <c r="Q650" s="9" t="s">
        <v>1198</v>
      </c>
      <c r="R650" s="9" t="s">
        <v>1199</v>
      </c>
      <c r="S650" s="9" t="s">
        <v>518</v>
      </c>
      <c r="T650" s="9" t="s">
        <v>1200</v>
      </c>
    </row>
    <row r="651" spans="1:20" x14ac:dyDescent="0.2">
      <c r="A651" s="9" t="s">
        <v>2480</v>
      </c>
      <c r="B651" s="9" t="s">
        <v>2594</v>
      </c>
      <c r="C651" s="11" t="s">
        <v>1632</v>
      </c>
      <c r="D651" s="15" t="s">
        <v>2189</v>
      </c>
      <c r="E651" s="9" t="s">
        <v>520</v>
      </c>
      <c r="F651" s="9">
        <v>2009</v>
      </c>
      <c r="G651" s="9" t="s">
        <v>693</v>
      </c>
      <c r="H651" s="209" t="s">
        <v>2606</v>
      </c>
      <c r="I651" s="9" t="s">
        <v>694</v>
      </c>
      <c r="J651" s="9" t="s">
        <v>688</v>
      </c>
      <c r="K651" s="9">
        <v>43</v>
      </c>
      <c r="L651" s="9">
        <v>12</v>
      </c>
      <c r="M651" s="9" t="s">
        <v>695</v>
      </c>
      <c r="N651" s="9" t="s">
        <v>683</v>
      </c>
      <c r="O651" s="9" t="s">
        <v>540</v>
      </c>
      <c r="P651" s="9" t="s">
        <v>541</v>
      </c>
      <c r="Q651" s="9" t="s">
        <v>696</v>
      </c>
      <c r="R651" s="9" t="s">
        <v>697</v>
      </c>
      <c r="S651" s="9" t="s">
        <v>518</v>
      </c>
      <c r="T651" s="9" t="s">
        <v>698</v>
      </c>
    </row>
    <row r="652" spans="1:20" s="5" customFormat="1" x14ac:dyDescent="0.2">
      <c r="A652" s="9" t="s">
        <v>2480</v>
      </c>
      <c r="B652" s="9" t="s">
        <v>2594</v>
      </c>
      <c r="C652" s="11" t="s">
        <v>1632</v>
      </c>
      <c r="D652" s="15" t="s">
        <v>2189</v>
      </c>
      <c r="E652" s="9" t="s">
        <v>796</v>
      </c>
      <c r="F652" s="9">
        <v>2011</v>
      </c>
      <c r="G652" s="9" t="s">
        <v>1166</v>
      </c>
      <c r="H652" s="9" t="s">
        <v>1167</v>
      </c>
      <c r="I652" s="9" t="s">
        <v>1168</v>
      </c>
      <c r="J652" s="9" t="s">
        <v>688</v>
      </c>
      <c r="K652" s="9">
        <v>45</v>
      </c>
      <c r="L652" s="9">
        <v>19</v>
      </c>
      <c r="M652" s="9" t="s">
        <v>1169</v>
      </c>
      <c r="N652" s="9" t="s">
        <v>683</v>
      </c>
      <c r="O652" s="9" t="s">
        <v>684</v>
      </c>
      <c r="P652" s="9" t="s">
        <v>541</v>
      </c>
      <c r="Q652" s="9" t="s">
        <v>1170</v>
      </c>
      <c r="R652" s="9" t="s">
        <v>1171</v>
      </c>
      <c r="S652" s="9" t="s">
        <v>518</v>
      </c>
      <c r="T652" s="9" t="s">
        <v>1172</v>
      </c>
    </row>
    <row r="653" spans="1:20" s="5" customFormat="1" x14ac:dyDescent="0.2">
      <c r="A653" s="9" t="s">
        <v>2480</v>
      </c>
      <c r="B653" s="9" t="s">
        <v>2594</v>
      </c>
      <c r="C653" s="11" t="s">
        <v>1632</v>
      </c>
      <c r="D653" s="15" t="s">
        <v>2189</v>
      </c>
      <c r="E653" s="9" t="s">
        <v>796</v>
      </c>
      <c r="F653" s="9">
        <v>2011</v>
      </c>
      <c r="G653" s="9" t="s">
        <v>1194</v>
      </c>
      <c r="H653" s="9" t="s">
        <v>1195</v>
      </c>
      <c r="I653" s="9" t="s">
        <v>1196</v>
      </c>
      <c r="J653" s="9" t="s">
        <v>688</v>
      </c>
      <c r="K653" s="9">
        <v>45</v>
      </c>
      <c r="L653" s="9">
        <v>19</v>
      </c>
      <c r="M653" s="9" t="s">
        <v>1197</v>
      </c>
      <c r="N653" s="9" t="s">
        <v>683</v>
      </c>
      <c r="O653" s="9" t="s">
        <v>684</v>
      </c>
      <c r="P653" s="9" t="s">
        <v>541</v>
      </c>
      <c r="Q653" s="9" t="s">
        <v>1198</v>
      </c>
      <c r="R653" s="9" t="s">
        <v>1199</v>
      </c>
      <c r="S653" s="9" t="s">
        <v>518</v>
      </c>
      <c r="T653" s="9" t="s">
        <v>1200</v>
      </c>
    </row>
    <row r="654" spans="1:20" s="5" customFormat="1" x14ac:dyDescent="0.2">
      <c r="A654" s="9" t="s">
        <v>2480</v>
      </c>
      <c r="B654" s="9" t="s">
        <v>2594</v>
      </c>
      <c r="C654" s="11" t="s">
        <v>1632</v>
      </c>
      <c r="D654" s="15" t="s">
        <v>2189</v>
      </c>
      <c r="E654" s="9" t="s">
        <v>796</v>
      </c>
      <c r="F654" s="9">
        <v>2012</v>
      </c>
      <c r="G654" s="9" t="s">
        <v>1295</v>
      </c>
      <c r="H654" s="9" t="s">
        <v>1296</v>
      </c>
      <c r="I654" s="9" t="s">
        <v>1297</v>
      </c>
      <c r="J654" s="9" t="s">
        <v>823</v>
      </c>
      <c r="K654" s="9">
        <v>60</v>
      </c>
      <c r="L654" s="9">
        <v>7</v>
      </c>
      <c r="M654" s="9" t="s">
        <v>1298</v>
      </c>
      <c r="N654" s="9" t="s">
        <v>683</v>
      </c>
      <c r="O654" s="9" t="s">
        <v>684</v>
      </c>
      <c r="P654" s="9" t="s">
        <v>541</v>
      </c>
      <c r="Q654" s="9" t="s">
        <v>1299</v>
      </c>
      <c r="R654" s="9" t="s">
        <v>1300</v>
      </c>
      <c r="S654" s="9" t="s">
        <v>518</v>
      </c>
      <c r="T654" s="9" t="s">
        <v>1301</v>
      </c>
    </row>
    <row r="655" spans="1:20" s="5" customFormat="1" x14ac:dyDescent="0.2">
      <c r="A655" s="9" t="s">
        <v>2480</v>
      </c>
      <c r="B655" s="9" t="s">
        <v>2594</v>
      </c>
      <c r="C655" s="11" t="s">
        <v>1632</v>
      </c>
      <c r="D655" s="15" t="s">
        <v>2189</v>
      </c>
      <c r="E655" s="9" t="s">
        <v>796</v>
      </c>
      <c r="F655" s="9">
        <v>2010</v>
      </c>
      <c r="G655" s="9" t="s">
        <v>902</v>
      </c>
      <c r="H655" s="9" t="s">
        <v>903</v>
      </c>
      <c r="I655" s="9" t="s">
        <v>904</v>
      </c>
      <c r="J655" s="9" t="s">
        <v>717</v>
      </c>
      <c r="K655" s="9">
        <v>408</v>
      </c>
      <c r="L655" s="9">
        <v>4</v>
      </c>
      <c r="M655" s="9" t="s">
        <v>905</v>
      </c>
      <c r="N655" s="9" t="s">
        <v>525</v>
      </c>
      <c r="O655" s="9" t="s">
        <v>540</v>
      </c>
      <c r="P655" s="9" t="s">
        <v>541</v>
      </c>
      <c r="Q655" s="9" t="s">
        <v>906</v>
      </c>
      <c r="R655" s="9" t="s">
        <v>907</v>
      </c>
      <c r="S655" s="9" t="s">
        <v>518</v>
      </c>
      <c r="T655" s="9" t="s">
        <v>908</v>
      </c>
    </row>
    <row r="656" spans="1:20" s="5" customFormat="1" x14ac:dyDescent="0.2">
      <c r="A656" s="9" t="s">
        <v>2480</v>
      </c>
      <c r="B656" s="9" t="s">
        <v>2594</v>
      </c>
      <c r="C656" s="11" t="s">
        <v>1632</v>
      </c>
      <c r="D656" s="15" t="s">
        <v>2189</v>
      </c>
      <c r="E656" s="9" t="s">
        <v>520</v>
      </c>
      <c r="F656" s="9">
        <v>2008</v>
      </c>
      <c r="G656" s="9" t="s">
        <v>578</v>
      </c>
      <c r="H656" s="9" t="s">
        <v>579</v>
      </c>
      <c r="I656" s="9" t="s">
        <v>580</v>
      </c>
      <c r="J656" s="9" t="s">
        <v>581</v>
      </c>
      <c r="K656" s="9">
        <v>34</v>
      </c>
      <c r="L656" s="9">
        <v>4</v>
      </c>
      <c r="M656" s="9" t="s">
        <v>582</v>
      </c>
      <c r="N656" s="9" t="s">
        <v>525</v>
      </c>
      <c r="O656" s="9" t="s">
        <v>583</v>
      </c>
      <c r="P656" s="9" t="s">
        <v>584</v>
      </c>
      <c r="Q656" s="9" t="s">
        <v>585</v>
      </c>
      <c r="R656" s="9" t="s">
        <v>586</v>
      </c>
      <c r="S656" s="9" t="s">
        <v>518</v>
      </c>
      <c r="T656" s="9" t="s">
        <v>1563</v>
      </c>
    </row>
    <row r="657" spans="1:20" s="5" customFormat="1" x14ac:dyDescent="0.2">
      <c r="A657" s="9" t="s">
        <v>2480</v>
      </c>
      <c r="B657" s="9" t="s">
        <v>2594</v>
      </c>
      <c r="C657" s="9" t="s">
        <v>2041</v>
      </c>
      <c r="D657" s="15" t="s">
        <v>2040</v>
      </c>
      <c r="E657" s="9" t="s">
        <v>520</v>
      </c>
      <c r="F657" s="9">
        <v>2008</v>
      </c>
      <c r="G657" s="9" t="s">
        <v>578</v>
      </c>
      <c r="H657" s="9" t="s">
        <v>579</v>
      </c>
      <c r="I657" s="9" t="s">
        <v>580</v>
      </c>
      <c r="J657" s="9" t="s">
        <v>581</v>
      </c>
      <c r="K657" s="9">
        <v>34</v>
      </c>
      <c r="L657" s="9">
        <v>4</v>
      </c>
      <c r="M657" s="9" t="s">
        <v>582</v>
      </c>
      <c r="N657" s="9" t="s">
        <v>525</v>
      </c>
      <c r="O657" s="9" t="s">
        <v>583</v>
      </c>
      <c r="P657" s="9" t="s">
        <v>584</v>
      </c>
      <c r="Q657" s="9" t="s">
        <v>585</v>
      </c>
      <c r="R657" s="9" t="s">
        <v>586</v>
      </c>
      <c r="S657" s="9" t="s">
        <v>518</v>
      </c>
      <c r="T657" s="9" t="s">
        <v>1558</v>
      </c>
    </row>
    <row r="658" spans="1:20" s="5" customFormat="1" x14ac:dyDescent="0.2">
      <c r="A658" s="9" t="s">
        <v>2480</v>
      </c>
      <c r="B658" s="9" t="s">
        <v>2594</v>
      </c>
      <c r="C658" s="9" t="s">
        <v>2041</v>
      </c>
      <c r="D658" s="15" t="s">
        <v>2040</v>
      </c>
      <c r="E658" s="9" t="s">
        <v>796</v>
      </c>
      <c r="F658" s="9">
        <v>2010</v>
      </c>
      <c r="G658" s="9" t="s">
        <v>902</v>
      </c>
      <c r="H658" s="9" t="s">
        <v>903</v>
      </c>
      <c r="I658" s="9" t="s">
        <v>904</v>
      </c>
      <c r="J658" s="9" t="s">
        <v>717</v>
      </c>
      <c r="K658" s="9">
        <v>408</v>
      </c>
      <c r="L658" s="9">
        <v>4</v>
      </c>
      <c r="M658" s="9" t="s">
        <v>905</v>
      </c>
      <c r="N658" s="9" t="s">
        <v>525</v>
      </c>
      <c r="O658" s="9" t="s">
        <v>540</v>
      </c>
      <c r="P658" s="9" t="s">
        <v>541</v>
      </c>
      <c r="Q658" s="9" t="s">
        <v>906</v>
      </c>
      <c r="R658" s="9" t="s">
        <v>907</v>
      </c>
      <c r="S658" s="9" t="s">
        <v>518</v>
      </c>
      <c r="T658" s="9" t="s">
        <v>908</v>
      </c>
    </row>
    <row r="659" spans="1:20" s="5" customFormat="1" x14ac:dyDescent="0.2">
      <c r="A659" s="9" t="s">
        <v>2306</v>
      </c>
      <c r="B659" s="9" t="s">
        <v>2595</v>
      </c>
      <c r="C659" s="11" t="s">
        <v>1633</v>
      </c>
      <c r="D659" s="11" t="s">
        <v>1607</v>
      </c>
      <c r="E659" s="9" t="s">
        <v>520</v>
      </c>
      <c r="F659" s="9">
        <v>2009</v>
      </c>
      <c r="G659" s="9" t="s">
        <v>693</v>
      </c>
      <c r="H659" s="209" t="s">
        <v>2606</v>
      </c>
      <c r="I659" s="9" t="s">
        <v>694</v>
      </c>
      <c r="J659" s="9" t="s">
        <v>688</v>
      </c>
      <c r="K659" s="9">
        <v>43</v>
      </c>
      <c r="L659" s="9">
        <v>12</v>
      </c>
      <c r="M659" s="9" t="s">
        <v>695</v>
      </c>
      <c r="N659" s="9" t="s">
        <v>683</v>
      </c>
      <c r="O659" s="9" t="s">
        <v>540</v>
      </c>
      <c r="P659" s="9" t="s">
        <v>541</v>
      </c>
      <c r="Q659" s="9" t="s">
        <v>696</v>
      </c>
      <c r="R659" s="9" t="s">
        <v>697</v>
      </c>
      <c r="S659" s="9" t="s">
        <v>518</v>
      </c>
      <c r="T659" s="9" t="s">
        <v>698</v>
      </c>
    </row>
    <row r="660" spans="1:20" s="5" customFormat="1" x14ac:dyDescent="0.2">
      <c r="A660" s="9" t="s">
        <v>2306</v>
      </c>
      <c r="B660" s="9" t="s">
        <v>2595</v>
      </c>
      <c r="C660" s="11" t="s">
        <v>1633</v>
      </c>
      <c r="D660" s="11" t="s">
        <v>1607</v>
      </c>
      <c r="E660" s="9" t="s">
        <v>796</v>
      </c>
      <c r="F660" s="9">
        <v>2011</v>
      </c>
      <c r="G660" s="9" t="s">
        <v>1166</v>
      </c>
      <c r="H660" s="9" t="s">
        <v>1167</v>
      </c>
      <c r="I660" s="9" t="s">
        <v>1168</v>
      </c>
      <c r="J660" s="9" t="s">
        <v>688</v>
      </c>
      <c r="K660" s="9">
        <v>45</v>
      </c>
      <c r="L660" s="9">
        <v>19</v>
      </c>
      <c r="M660" s="9" t="s">
        <v>1169</v>
      </c>
      <c r="N660" s="9" t="s">
        <v>683</v>
      </c>
      <c r="O660" s="9" t="s">
        <v>684</v>
      </c>
      <c r="P660" s="9" t="s">
        <v>541</v>
      </c>
      <c r="Q660" s="9" t="s">
        <v>1170</v>
      </c>
      <c r="R660" s="9" t="s">
        <v>1171</v>
      </c>
      <c r="S660" s="9" t="s">
        <v>518</v>
      </c>
      <c r="T660" s="9" t="s">
        <v>1172</v>
      </c>
    </row>
    <row r="661" spans="1:20" s="5" customFormat="1" x14ac:dyDescent="0.2">
      <c r="A661" s="9" t="s">
        <v>2306</v>
      </c>
      <c r="B661" s="9" t="s">
        <v>2595</v>
      </c>
      <c r="C661" s="11" t="s">
        <v>1633</v>
      </c>
      <c r="D661" s="11" t="s">
        <v>1607</v>
      </c>
      <c r="E661" s="9" t="s">
        <v>796</v>
      </c>
      <c r="F661" s="9">
        <v>2011</v>
      </c>
      <c r="G661" s="9" t="s">
        <v>1194</v>
      </c>
      <c r="H661" s="9" t="s">
        <v>1195</v>
      </c>
      <c r="I661" s="9" t="s">
        <v>1196</v>
      </c>
      <c r="J661" s="9" t="s">
        <v>688</v>
      </c>
      <c r="K661" s="9">
        <v>45</v>
      </c>
      <c r="L661" s="9">
        <v>19</v>
      </c>
      <c r="M661" s="9" t="s">
        <v>1197</v>
      </c>
      <c r="N661" s="9" t="s">
        <v>683</v>
      </c>
      <c r="O661" s="9" t="s">
        <v>684</v>
      </c>
      <c r="P661" s="9" t="s">
        <v>541</v>
      </c>
      <c r="Q661" s="9" t="s">
        <v>1198</v>
      </c>
      <c r="R661" s="9" t="s">
        <v>1199</v>
      </c>
      <c r="S661" s="9" t="s">
        <v>518</v>
      </c>
      <c r="T661" s="9" t="s">
        <v>1200</v>
      </c>
    </row>
    <row r="662" spans="1:20" s="5" customFormat="1" x14ac:dyDescent="0.2">
      <c r="A662" s="9" t="s">
        <v>2306</v>
      </c>
      <c r="B662" s="9" t="s">
        <v>2595</v>
      </c>
      <c r="C662" s="11" t="s">
        <v>1633</v>
      </c>
      <c r="D662" s="11" t="s">
        <v>1607</v>
      </c>
      <c r="E662" s="9" t="s">
        <v>796</v>
      </c>
      <c r="F662" s="9">
        <v>2012</v>
      </c>
      <c r="G662" s="9" t="s">
        <v>1295</v>
      </c>
      <c r="H662" s="9" t="s">
        <v>1296</v>
      </c>
      <c r="I662" s="9" t="s">
        <v>1297</v>
      </c>
      <c r="J662" s="9" t="s">
        <v>823</v>
      </c>
      <c r="K662" s="9">
        <v>60</v>
      </c>
      <c r="L662" s="9">
        <v>7</v>
      </c>
      <c r="M662" s="9" t="s">
        <v>1298</v>
      </c>
      <c r="N662" s="9" t="s">
        <v>683</v>
      </c>
      <c r="O662" s="9" t="s">
        <v>684</v>
      </c>
      <c r="P662" s="9" t="s">
        <v>541</v>
      </c>
      <c r="Q662" s="9" t="s">
        <v>1299</v>
      </c>
      <c r="R662" s="9" t="s">
        <v>1300</v>
      </c>
      <c r="S662" s="9" t="s">
        <v>518</v>
      </c>
      <c r="T662" s="9" t="s">
        <v>1301</v>
      </c>
    </row>
    <row r="663" spans="1:20" s="5" customFormat="1" x14ac:dyDescent="0.2">
      <c r="A663" s="9" t="s">
        <v>2306</v>
      </c>
      <c r="B663" s="9" t="s">
        <v>2595</v>
      </c>
      <c r="C663" s="11" t="s">
        <v>1633</v>
      </c>
      <c r="D663" s="11" t="s">
        <v>1607</v>
      </c>
      <c r="E663" s="9" t="s">
        <v>520</v>
      </c>
      <c r="F663" s="9">
        <v>2008</v>
      </c>
      <c r="G663" s="9" t="s">
        <v>685</v>
      </c>
      <c r="H663" s="9" t="s">
        <v>686</v>
      </c>
      <c r="I663" s="9" t="s">
        <v>687</v>
      </c>
      <c r="J663" s="9" t="s">
        <v>688</v>
      </c>
      <c r="K663" s="9">
        <v>42</v>
      </c>
      <c r="L663" s="9">
        <v>17</v>
      </c>
      <c r="M663" s="9" t="s">
        <v>689</v>
      </c>
      <c r="N663" s="9" t="s">
        <v>683</v>
      </c>
      <c r="O663" s="9" t="s">
        <v>684</v>
      </c>
      <c r="P663" s="9" t="s">
        <v>541</v>
      </c>
      <c r="Q663" s="9" t="s">
        <v>690</v>
      </c>
      <c r="R663" s="9" t="s">
        <v>691</v>
      </c>
      <c r="S663" s="9" t="s">
        <v>518</v>
      </c>
      <c r="T663" s="9" t="s">
        <v>692</v>
      </c>
    </row>
    <row r="664" spans="1:20" s="5" customFormat="1" x14ac:dyDescent="0.2">
      <c r="A664" s="9" t="s">
        <v>2306</v>
      </c>
      <c r="B664" s="9" t="s">
        <v>2595</v>
      </c>
      <c r="C664" s="11" t="s">
        <v>1633</v>
      </c>
      <c r="D664" s="11" t="s">
        <v>1607</v>
      </c>
      <c r="E664" s="9" t="s">
        <v>520</v>
      </c>
      <c r="F664" s="9">
        <v>2008</v>
      </c>
      <c r="G664" s="9" t="s">
        <v>578</v>
      </c>
      <c r="H664" s="9" t="s">
        <v>579</v>
      </c>
      <c r="I664" s="9" t="s">
        <v>580</v>
      </c>
      <c r="J664" s="9" t="s">
        <v>581</v>
      </c>
      <c r="K664" s="9">
        <v>34</v>
      </c>
      <c r="L664" s="9">
        <v>4</v>
      </c>
      <c r="M664" s="9" t="s">
        <v>582</v>
      </c>
      <c r="N664" s="9" t="s">
        <v>525</v>
      </c>
      <c r="O664" s="9" t="s">
        <v>583</v>
      </c>
      <c r="P664" s="9" t="s">
        <v>584</v>
      </c>
      <c r="Q664" s="9" t="s">
        <v>585</v>
      </c>
      <c r="R664" s="9" t="s">
        <v>586</v>
      </c>
      <c r="S664" s="9" t="s">
        <v>518</v>
      </c>
      <c r="T664" s="9" t="s">
        <v>587</v>
      </c>
    </row>
    <row r="665" spans="1:20" s="5" customFormat="1" x14ac:dyDescent="0.2">
      <c r="A665" s="9" t="s">
        <v>2306</v>
      </c>
      <c r="B665" s="9" t="s">
        <v>2595</v>
      </c>
      <c r="C665" s="11" t="s">
        <v>1633</v>
      </c>
      <c r="D665" s="11" t="s">
        <v>1607</v>
      </c>
      <c r="E665" s="9" t="s">
        <v>796</v>
      </c>
      <c r="F665" s="9">
        <v>2010</v>
      </c>
      <c r="G665" s="9" t="s">
        <v>902</v>
      </c>
      <c r="H665" s="9" t="s">
        <v>903</v>
      </c>
      <c r="I665" s="9" t="s">
        <v>904</v>
      </c>
      <c r="J665" s="9" t="s">
        <v>717</v>
      </c>
      <c r="K665" s="9">
        <v>408</v>
      </c>
      <c r="L665" s="9">
        <v>4</v>
      </c>
      <c r="M665" s="9" t="s">
        <v>905</v>
      </c>
      <c r="N665" s="9" t="s">
        <v>525</v>
      </c>
      <c r="O665" s="9" t="s">
        <v>540</v>
      </c>
      <c r="P665" s="9" t="s">
        <v>541</v>
      </c>
      <c r="Q665" s="9" t="s">
        <v>906</v>
      </c>
      <c r="R665" s="9" t="s">
        <v>907</v>
      </c>
      <c r="S665" s="9" t="s">
        <v>518</v>
      </c>
      <c r="T665" s="9" t="s">
        <v>908</v>
      </c>
    </row>
    <row r="666" spans="1:20" s="5" customFormat="1" x14ac:dyDescent="0.2">
      <c r="A666" s="9" t="s">
        <v>2291</v>
      </c>
      <c r="B666" s="15" t="s">
        <v>1305</v>
      </c>
      <c r="C666" s="11" t="s">
        <v>1952</v>
      </c>
      <c r="D666" s="9" t="s">
        <v>1956</v>
      </c>
      <c r="E666" s="9" t="s">
        <v>796</v>
      </c>
      <c r="F666" s="9">
        <v>2010</v>
      </c>
      <c r="G666" s="9" t="s">
        <v>1047</v>
      </c>
      <c r="H666" s="9" t="s">
        <v>1048</v>
      </c>
      <c r="I666" s="9" t="s">
        <v>1049</v>
      </c>
      <c r="J666" s="9" t="s">
        <v>537</v>
      </c>
      <c r="K666" s="9">
        <v>44</v>
      </c>
      <c r="L666" s="9">
        <v>20</v>
      </c>
      <c r="M666" s="9" t="s">
        <v>1050</v>
      </c>
      <c r="N666" s="9" t="s">
        <v>982</v>
      </c>
      <c r="O666" s="9" t="s">
        <v>684</v>
      </c>
      <c r="P666" s="9" t="s">
        <v>541</v>
      </c>
      <c r="Q666" s="9" t="s">
        <v>1051</v>
      </c>
      <c r="R666" s="9" t="s">
        <v>1052</v>
      </c>
      <c r="S666" s="9" t="s">
        <v>518</v>
      </c>
      <c r="T666" s="9" t="s">
        <v>1053</v>
      </c>
    </row>
    <row r="667" spans="1:20" s="5" customFormat="1" x14ac:dyDescent="0.2">
      <c r="A667" s="9" t="s">
        <v>2291</v>
      </c>
      <c r="B667" s="15" t="s">
        <v>1305</v>
      </c>
      <c r="C667" s="11" t="s">
        <v>1952</v>
      </c>
      <c r="D667" s="9" t="s">
        <v>1956</v>
      </c>
      <c r="E667" s="9" t="s">
        <v>762</v>
      </c>
      <c r="F667" s="9">
        <v>2009</v>
      </c>
      <c r="G667" s="9" t="s">
        <v>514</v>
      </c>
      <c r="H667" s="9" t="s">
        <v>763</v>
      </c>
      <c r="I667" s="9" t="s">
        <v>764</v>
      </c>
      <c r="J667" s="9" t="s">
        <v>762</v>
      </c>
      <c r="K667" s="9" t="s">
        <v>765</v>
      </c>
      <c r="L667" s="9" t="s">
        <v>56</v>
      </c>
      <c r="M667" s="9" t="s">
        <v>56</v>
      </c>
      <c r="N667" s="9" t="s">
        <v>514</v>
      </c>
      <c r="O667" s="9" t="s">
        <v>684</v>
      </c>
      <c r="P667" s="9" t="s">
        <v>541</v>
      </c>
      <c r="Q667" s="9" t="s">
        <v>766</v>
      </c>
      <c r="R667" s="9" t="s">
        <v>767</v>
      </c>
      <c r="S667" s="9" t="s">
        <v>768</v>
      </c>
      <c r="T667" s="9" t="s">
        <v>769</v>
      </c>
    </row>
    <row r="668" spans="1:20" x14ac:dyDescent="0.2">
      <c r="A668" s="9" t="s">
        <v>2291</v>
      </c>
      <c r="B668" s="15" t="s">
        <v>1305</v>
      </c>
      <c r="C668" s="11" t="s">
        <v>1953</v>
      </c>
      <c r="D668" s="11" t="s">
        <v>1785</v>
      </c>
      <c r="E668" s="9" t="s">
        <v>762</v>
      </c>
      <c r="F668" s="9">
        <v>2009</v>
      </c>
      <c r="G668" s="9" t="s">
        <v>514</v>
      </c>
      <c r="H668" s="9" t="s">
        <v>763</v>
      </c>
      <c r="I668" s="9" t="s">
        <v>764</v>
      </c>
      <c r="J668" s="9" t="s">
        <v>762</v>
      </c>
      <c r="K668" s="9" t="s">
        <v>765</v>
      </c>
      <c r="L668" s="9" t="s">
        <v>56</v>
      </c>
      <c r="M668" s="9" t="s">
        <v>56</v>
      </c>
      <c r="N668" s="9" t="s">
        <v>514</v>
      </c>
      <c r="O668" s="9" t="s">
        <v>684</v>
      </c>
      <c r="P668" s="9" t="s">
        <v>541</v>
      </c>
      <c r="Q668" s="9" t="s">
        <v>766</v>
      </c>
      <c r="R668" s="9" t="s">
        <v>767</v>
      </c>
      <c r="S668" s="9" t="s">
        <v>768</v>
      </c>
      <c r="T668" s="9" t="s">
        <v>769</v>
      </c>
    </row>
    <row r="669" spans="1:20" x14ac:dyDescent="0.2">
      <c r="A669" s="9" t="s">
        <v>2291</v>
      </c>
      <c r="B669" s="15" t="s">
        <v>1305</v>
      </c>
      <c r="C669" s="11" t="s">
        <v>1953</v>
      </c>
      <c r="D669" s="11" t="s">
        <v>1785</v>
      </c>
      <c r="E669" s="9" t="s">
        <v>796</v>
      </c>
      <c r="F669" s="9">
        <v>2010</v>
      </c>
      <c r="G669" s="9" t="s">
        <v>987</v>
      </c>
      <c r="H669" s="9" t="s">
        <v>988</v>
      </c>
      <c r="I669" s="9" t="s">
        <v>989</v>
      </c>
      <c r="J669" s="9" t="s">
        <v>537</v>
      </c>
      <c r="K669" s="9">
        <v>44</v>
      </c>
      <c r="L669" s="9">
        <v>2</v>
      </c>
      <c r="M669" s="9" t="s">
        <v>990</v>
      </c>
      <c r="N669" s="9" t="s">
        <v>855</v>
      </c>
      <c r="O669" s="9" t="s">
        <v>684</v>
      </c>
      <c r="P669" s="9" t="s">
        <v>541</v>
      </c>
      <c r="Q669" s="9" t="s">
        <v>991</v>
      </c>
      <c r="R669" s="9" t="s">
        <v>992</v>
      </c>
      <c r="S669" s="9" t="s">
        <v>518</v>
      </c>
      <c r="T669" s="9" t="s">
        <v>993</v>
      </c>
    </row>
    <row r="670" spans="1:20" x14ac:dyDescent="0.2">
      <c r="A670" s="9" t="s">
        <v>2291</v>
      </c>
      <c r="B670" s="15" t="s">
        <v>1305</v>
      </c>
      <c r="C670" s="11" t="s">
        <v>1953</v>
      </c>
      <c r="D670" s="11" t="s">
        <v>1785</v>
      </c>
      <c r="E670" s="9" t="s">
        <v>796</v>
      </c>
      <c r="F670" s="9">
        <v>2010</v>
      </c>
      <c r="G670" s="9" t="s">
        <v>1047</v>
      </c>
      <c r="H670" s="9" t="s">
        <v>1048</v>
      </c>
      <c r="I670" s="9" t="s">
        <v>1049</v>
      </c>
      <c r="J670" s="9" t="s">
        <v>537</v>
      </c>
      <c r="K670" s="9">
        <v>44</v>
      </c>
      <c r="L670" s="9">
        <v>20</v>
      </c>
      <c r="M670" s="9" t="s">
        <v>1050</v>
      </c>
      <c r="N670" s="9" t="s">
        <v>982</v>
      </c>
      <c r="O670" s="9" t="s">
        <v>684</v>
      </c>
      <c r="P670" s="9" t="s">
        <v>541</v>
      </c>
      <c r="Q670" s="9" t="s">
        <v>1051</v>
      </c>
      <c r="R670" s="9" t="s">
        <v>1052</v>
      </c>
      <c r="S670" s="9" t="s">
        <v>518</v>
      </c>
      <c r="T670" s="9" t="s">
        <v>1053</v>
      </c>
    </row>
    <row r="671" spans="1:20" x14ac:dyDescent="0.2">
      <c r="A671" s="9" t="s">
        <v>2291</v>
      </c>
      <c r="B671" s="15" t="s">
        <v>1305</v>
      </c>
      <c r="C671" s="11" t="s">
        <v>1954</v>
      </c>
      <c r="D671" s="11" t="s">
        <v>1951</v>
      </c>
      <c r="E671" s="9" t="s">
        <v>796</v>
      </c>
      <c r="F671" s="9">
        <v>2010</v>
      </c>
      <c r="G671" s="9" t="s">
        <v>987</v>
      </c>
      <c r="H671" s="9" t="s">
        <v>988</v>
      </c>
      <c r="I671" s="9" t="s">
        <v>989</v>
      </c>
      <c r="J671" s="9" t="s">
        <v>537</v>
      </c>
      <c r="K671" s="9">
        <v>44</v>
      </c>
      <c r="L671" s="9">
        <v>2</v>
      </c>
      <c r="M671" s="9" t="s">
        <v>990</v>
      </c>
      <c r="N671" s="9" t="s">
        <v>855</v>
      </c>
      <c r="O671" s="9" t="s">
        <v>684</v>
      </c>
      <c r="P671" s="9" t="s">
        <v>541</v>
      </c>
      <c r="Q671" s="9" t="s">
        <v>991</v>
      </c>
      <c r="R671" s="9" t="s">
        <v>992</v>
      </c>
      <c r="S671" s="9" t="s">
        <v>518</v>
      </c>
      <c r="T671" s="9" t="s">
        <v>993</v>
      </c>
    </row>
    <row r="672" spans="1:20" x14ac:dyDescent="0.2">
      <c r="A672" s="9" t="s">
        <v>2291</v>
      </c>
      <c r="B672" s="15" t="s">
        <v>1305</v>
      </c>
      <c r="C672" s="11" t="s">
        <v>1954</v>
      </c>
      <c r="D672" s="11" t="s">
        <v>1951</v>
      </c>
      <c r="E672" s="9" t="s">
        <v>796</v>
      </c>
      <c r="F672" s="9">
        <v>2010</v>
      </c>
      <c r="G672" s="9" t="s">
        <v>1047</v>
      </c>
      <c r="H672" s="9" t="s">
        <v>1048</v>
      </c>
      <c r="I672" s="9" t="s">
        <v>1049</v>
      </c>
      <c r="J672" s="9" t="s">
        <v>537</v>
      </c>
      <c r="K672" s="9">
        <v>44</v>
      </c>
      <c r="L672" s="9">
        <v>20</v>
      </c>
      <c r="M672" s="9" t="s">
        <v>1050</v>
      </c>
      <c r="N672" s="9" t="s">
        <v>982</v>
      </c>
      <c r="O672" s="9" t="s">
        <v>684</v>
      </c>
      <c r="P672" s="9" t="s">
        <v>541</v>
      </c>
      <c r="Q672" s="9" t="s">
        <v>1051</v>
      </c>
      <c r="R672" s="9" t="s">
        <v>1052</v>
      </c>
      <c r="S672" s="9" t="s">
        <v>518</v>
      </c>
      <c r="T672" s="9" t="s">
        <v>1053</v>
      </c>
    </row>
    <row r="673" spans="1:20" x14ac:dyDescent="0.2">
      <c r="A673" s="9" t="s">
        <v>2291</v>
      </c>
      <c r="B673" s="15" t="s">
        <v>1305</v>
      </c>
      <c r="C673" s="11" t="s">
        <v>1954</v>
      </c>
      <c r="D673" s="11" t="s">
        <v>1951</v>
      </c>
      <c r="E673" s="9" t="s">
        <v>762</v>
      </c>
      <c r="F673" s="9">
        <v>2009</v>
      </c>
      <c r="G673" s="9" t="s">
        <v>514</v>
      </c>
      <c r="H673" s="9" t="s">
        <v>763</v>
      </c>
      <c r="I673" s="9" t="s">
        <v>764</v>
      </c>
      <c r="J673" s="9" t="s">
        <v>762</v>
      </c>
      <c r="K673" s="9" t="s">
        <v>765</v>
      </c>
      <c r="L673" s="9" t="s">
        <v>56</v>
      </c>
      <c r="M673" s="9" t="s">
        <v>56</v>
      </c>
      <c r="N673" s="9" t="s">
        <v>514</v>
      </c>
      <c r="O673" s="9" t="s">
        <v>684</v>
      </c>
      <c r="P673" s="9" t="s">
        <v>541</v>
      </c>
      <c r="Q673" s="9" t="s">
        <v>766</v>
      </c>
      <c r="R673" s="9" t="s">
        <v>767</v>
      </c>
      <c r="S673" s="9" t="s">
        <v>768</v>
      </c>
      <c r="T673" s="9" t="s">
        <v>769</v>
      </c>
    </row>
    <row r="674" spans="1:20" x14ac:dyDescent="0.2">
      <c r="A674" s="9" t="s">
        <v>2291</v>
      </c>
      <c r="B674" s="15" t="s">
        <v>1305</v>
      </c>
      <c r="C674" s="11" t="s">
        <v>1955</v>
      </c>
      <c r="D674" s="9" t="s">
        <v>2000</v>
      </c>
      <c r="E674" s="9" t="s">
        <v>796</v>
      </c>
      <c r="F674" s="9">
        <v>2010</v>
      </c>
      <c r="G674" s="9" t="s">
        <v>1047</v>
      </c>
      <c r="H674" s="9" t="s">
        <v>1048</v>
      </c>
      <c r="I674" s="9" t="s">
        <v>1049</v>
      </c>
      <c r="J674" s="9" t="s">
        <v>537</v>
      </c>
      <c r="K674" s="9">
        <v>44</v>
      </c>
      <c r="L674" s="9">
        <v>20</v>
      </c>
      <c r="M674" s="9" t="s">
        <v>1050</v>
      </c>
      <c r="N674" s="9" t="s">
        <v>982</v>
      </c>
      <c r="O674" s="9" t="s">
        <v>684</v>
      </c>
      <c r="P674" s="9" t="s">
        <v>541</v>
      </c>
      <c r="Q674" s="9" t="s">
        <v>1051</v>
      </c>
      <c r="R674" s="9" t="s">
        <v>1052</v>
      </c>
      <c r="S674" s="9" t="s">
        <v>518</v>
      </c>
      <c r="T674" s="9" t="s">
        <v>1053</v>
      </c>
    </row>
    <row r="675" spans="1:20" x14ac:dyDescent="0.2">
      <c r="A675" s="9" t="s">
        <v>2291</v>
      </c>
      <c r="B675" s="15" t="s">
        <v>1305</v>
      </c>
      <c r="C675" s="11" t="s">
        <v>1955</v>
      </c>
      <c r="D675" s="9" t="s">
        <v>2000</v>
      </c>
      <c r="E675" s="9" t="s">
        <v>762</v>
      </c>
      <c r="F675" s="9">
        <v>2009</v>
      </c>
      <c r="G675" s="9" t="s">
        <v>514</v>
      </c>
      <c r="H675" s="9" t="s">
        <v>763</v>
      </c>
      <c r="I675" s="9" t="s">
        <v>764</v>
      </c>
      <c r="J675" s="9" t="s">
        <v>762</v>
      </c>
      <c r="K675" s="9" t="s">
        <v>765</v>
      </c>
      <c r="L675" s="9" t="s">
        <v>56</v>
      </c>
      <c r="M675" s="9" t="s">
        <v>56</v>
      </c>
      <c r="N675" s="9" t="s">
        <v>514</v>
      </c>
      <c r="O675" s="9" t="s">
        <v>684</v>
      </c>
      <c r="P675" s="9" t="s">
        <v>541</v>
      </c>
      <c r="Q675" s="9" t="s">
        <v>766</v>
      </c>
      <c r="R675" s="9" t="s">
        <v>767</v>
      </c>
      <c r="S675" s="9" t="s">
        <v>768</v>
      </c>
      <c r="T675" s="9" t="s">
        <v>769</v>
      </c>
    </row>
    <row r="676" spans="1:20" x14ac:dyDescent="0.2">
      <c r="A676" s="9" t="s">
        <v>2291</v>
      </c>
      <c r="B676" s="15" t="s">
        <v>1305</v>
      </c>
      <c r="C676" s="11" t="s">
        <v>1661</v>
      </c>
      <c r="D676" s="11" t="s">
        <v>1786</v>
      </c>
      <c r="E676" s="9" t="s">
        <v>796</v>
      </c>
      <c r="F676" s="9">
        <v>2010</v>
      </c>
      <c r="G676" s="9" t="s">
        <v>987</v>
      </c>
      <c r="H676" s="9" t="s">
        <v>988</v>
      </c>
      <c r="I676" s="9" t="s">
        <v>989</v>
      </c>
      <c r="J676" s="9" t="s">
        <v>537</v>
      </c>
      <c r="K676" s="9">
        <v>44</v>
      </c>
      <c r="L676" s="9">
        <v>2</v>
      </c>
      <c r="M676" s="9" t="s">
        <v>990</v>
      </c>
      <c r="N676" s="9" t="s">
        <v>855</v>
      </c>
      <c r="O676" s="9" t="s">
        <v>684</v>
      </c>
      <c r="P676" s="9" t="s">
        <v>541</v>
      </c>
      <c r="Q676" s="9" t="s">
        <v>991</v>
      </c>
      <c r="R676" s="9" t="s">
        <v>992</v>
      </c>
      <c r="S676" s="9" t="s">
        <v>518</v>
      </c>
      <c r="T676" s="9" t="s">
        <v>993</v>
      </c>
    </row>
    <row r="677" spans="1:20" x14ac:dyDescent="0.2">
      <c r="A677" s="9" t="s">
        <v>2291</v>
      </c>
      <c r="B677" s="15" t="s">
        <v>1305</v>
      </c>
      <c r="C677" s="11" t="s">
        <v>1661</v>
      </c>
      <c r="D677" s="11" t="s">
        <v>1786</v>
      </c>
      <c r="E677" s="9" t="s">
        <v>796</v>
      </c>
      <c r="F677" s="9">
        <v>2012</v>
      </c>
      <c r="G677" s="9" t="s">
        <v>1244</v>
      </c>
      <c r="H677" s="9" t="s">
        <v>1245</v>
      </c>
      <c r="I677" s="9" t="s">
        <v>904</v>
      </c>
      <c r="J677" s="9" t="s">
        <v>523</v>
      </c>
      <c r="K677" s="9">
        <v>87</v>
      </c>
      <c r="L677" s="9">
        <v>2</v>
      </c>
      <c r="M677" s="9" t="s">
        <v>1246</v>
      </c>
      <c r="N677" s="9" t="s">
        <v>525</v>
      </c>
      <c r="O677" s="9" t="s">
        <v>540</v>
      </c>
      <c r="P677" s="9" t="s">
        <v>541</v>
      </c>
      <c r="Q677" s="9" t="s">
        <v>1247</v>
      </c>
      <c r="R677" s="9" t="s">
        <v>1248</v>
      </c>
      <c r="S677" s="9" t="s">
        <v>518</v>
      </c>
      <c r="T677" s="9" t="s">
        <v>1249</v>
      </c>
    </row>
    <row r="678" spans="1:20" x14ac:dyDescent="0.2">
      <c r="A678" s="9" t="s">
        <v>2291</v>
      </c>
      <c r="B678" s="15" t="s">
        <v>1305</v>
      </c>
      <c r="C678" s="11" t="s">
        <v>1661</v>
      </c>
      <c r="D678" s="11" t="s">
        <v>1786</v>
      </c>
      <c r="E678" s="9" t="s">
        <v>796</v>
      </c>
      <c r="F678" s="9">
        <v>2010</v>
      </c>
      <c r="G678" s="9" t="s">
        <v>1047</v>
      </c>
      <c r="H678" s="9" t="s">
        <v>1048</v>
      </c>
      <c r="I678" s="9" t="s">
        <v>1049</v>
      </c>
      <c r="J678" s="9" t="s">
        <v>537</v>
      </c>
      <c r="K678" s="9">
        <v>44</v>
      </c>
      <c r="L678" s="9">
        <v>20</v>
      </c>
      <c r="M678" s="9" t="s">
        <v>1050</v>
      </c>
      <c r="N678" s="9" t="s">
        <v>982</v>
      </c>
      <c r="O678" s="9" t="s">
        <v>684</v>
      </c>
      <c r="P678" s="9" t="s">
        <v>541</v>
      </c>
      <c r="Q678" s="9" t="s">
        <v>1051</v>
      </c>
      <c r="R678" s="9" t="s">
        <v>1052</v>
      </c>
      <c r="S678" s="9" t="s">
        <v>518</v>
      </c>
      <c r="T678" s="9" t="s">
        <v>1053</v>
      </c>
    </row>
    <row r="679" spans="1:20" x14ac:dyDescent="0.2">
      <c r="A679" s="9" t="s">
        <v>2291</v>
      </c>
      <c r="B679" s="15" t="s">
        <v>1305</v>
      </c>
      <c r="C679" s="11" t="s">
        <v>1661</v>
      </c>
      <c r="D679" s="11" t="s">
        <v>1786</v>
      </c>
      <c r="E679" s="9" t="s">
        <v>762</v>
      </c>
      <c r="F679" s="9">
        <v>2009</v>
      </c>
      <c r="G679" s="9" t="s">
        <v>514</v>
      </c>
      <c r="H679" s="9" t="s">
        <v>763</v>
      </c>
      <c r="I679" s="9" t="s">
        <v>764</v>
      </c>
      <c r="J679" s="9" t="s">
        <v>762</v>
      </c>
      <c r="K679" s="9" t="s">
        <v>765</v>
      </c>
      <c r="L679" s="9" t="s">
        <v>56</v>
      </c>
      <c r="M679" s="9" t="s">
        <v>56</v>
      </c>
      <c r="N679" s="9" t="s">
        <v>514</v>
      </c>
      <c r="O679" s="9" t="s">
        <v>684</v>
      </c>
      <c r="P679" s="9" t="s">
        <v>541</v>
      </c>
      <c r="Q679" s="9" t="s">
        <v>766</v>
      </c>
      <c r="R679" s="9" t="s">
        <v>767</v>
      </c>
      <c r="S679" s="9" t="s">
        <v>768</v>
      </c>
      <c r="T679" s="9" t="s">
        <v>769</v>
      </c>
    </row>
    <row r="680" spans="1:20" x14ac:dyDescent="0.2">
      <c r="A680" s="9" t="s">
        <v>2291</v>
      </c>
      <c r="B680" s="15" t="s">
        <v>1305</v>
      </c>
      <c r="C680" s="11" t="s">
        <v>1883</v>
      </c>
      <c r="D680" s="9" t="s">
        <v>2001</v>
      </c>
      <c r="E680" s="9" t="s">
        <v>796</v>
      </c>
      <c r="F680" s="9">
        <v>2010</v>
      </c>
      <c r="G680" s="9" t="s">
        <v>1047</v>
      </c>
      <c r="H680" s="9" t="s">
        <v>1048</v>
      </c>
      <c r="I680" s="9" t="s">
        <v>1049</v>
      </c>
      <c r="J680" s="9" t="s">
        <v>537</v>
      </c>
      <c r="K680" s="9">
        <v>44</v>
      </c>
      <c r="L680" s="9">
        <v>20</v>
      </c>
      <c r="M680" s="9" t="s">
        <v>1050</v>
      </c>
      <c r="N680" s="9" t="s">
        <v>982</v>
      </c>
      <c r="O680" s="9" t="s">
        <v>684</v>
      </c>
      <c r="P680" s="9" t="s">
        <v>541</v>
      </c>
      <c r="Q680" s="9" t="s">
        <v>1051</v>
      </c>
      <c r="R680" s="9" t="s">
        <v>1052</v>
      </c>
      <c r="S680" s="9" t="s">
        <v>518</v>
      </c>
      <c r="T680" s="9" t="s">
        <v>1053</v>
      </c>
    </row>
    <row r="681" spans="1:20" x14ac:dyDescent="0.2">
      <c r="A681" s="9" t="s">
        <v>2291</v>
      </c>
      <c r="B681" s="15" t="s">
        <v>1305</v>
      </c>
      <c r="C681" s="11" t="s">
        <v>1883</v>
      </c>
      <c r="D681" s="9" t="s">
        <v>2001</v>
      </c>
      <c r="E681" s="9" t="s">
        <v>762</v>
      </c>
      <c r="F681" s="9">
        <v>2009</v>
      </c>
      <c r="G681" s="9" t="s">
        <v>514</v>
      </c>
      <c r="H681" s="9" t="s">
        <v>763</v>
      </c>
      <c r="I681" s="9" t="s">
        <v>764</v>
      </c>
      <c r="J681" s="9" t="s">
        <v>762</v>
      </c>
      <c r="K681" s="9" t="s">
        <v>765</v>
      </c>
      <c r="L681" s="9" t="s">
        <v>56</v>
      </c>
      <c r="M681" s="9" t="s">
        <v>56</v>
      </c>
      <c r="N681" s="9" t="s">
        <v>514</v>
      </c>
      <c r="O681" s="9" t="s">
        <v>684</v>
      </c>
      <c r="P681" s="9" t="s">
        <v>541</v>
      </c>
      <c r="Q681" s="9" t="s">
        <v>766</v>
      </c>
      <c r="R681" s="9" t="s">
        <v>767</v>
      </c>
      <c r="S681" s="9" t="s">
        <v>768</v>
      </c>
      <c r="T681" s="9" t="s">
        <v>769</v>
      </c>
    </row>
    <row r="682" spans="1:20" x14ac:dyDescent="0.2">
      <c r="A682" s="9" t="s">
        <v>2291</v>
      </c>
      <c r="B682" s="15" t="s">
        <v>1305</v>
      </c>
      <c r="C682" s="11" t="s">
        <v>1883</v>
      </c>
      <c r="D682" s="9" t="s">
        <v>2001</v>
      </c>
      <c r="E682" s="9" t="s">
        <v>796</v>
      </c>
      <c r="F682" s="9">
        <v>2010</v>
      </c>
      <c r="G682" s="9" t="s">
        <v>941</v>
      </c>
      <c r="H682" s="9" t="s">
        <v>942</v>
      </c>
      <c r="I682" s="9" t="s">
        <v>943</v>
      </c>
      <c r="J682" s="9" t="s">
        <v>837</v>
      </c>
      <c r="K682" s="9">
        <v>6</v>
      </c>
      <c r="L682" s="9">
        <v>4</v>
      </c>
      <c r="M682" s="9" t="s">
        <v>944</v>
      </c>
      <c r="N682" s="9" t="s">
        <v>890</v>
      </c>
      <c r="O682" s="9" t="s">
        <v>516</v>
      </c>
      <c r="P682" s="9" t="s">
        <v>517</v>
      </c>
      <c r="Q682" s="9" t="s">
        <v>945</v>
      </c>
      <c r="R682" s="9" t="s">
        <v>946</v>
      </c>
      <c r="S682" s="9" t="s">
        <v>518</v>
      </c>
      <c r="T682" s="9" t="s">
        <v>947</v>
      </c>
    </row>
    <row r="683" spans="1:20" x14ac:dyDescent="0.2">
      <c r="A683" s="9" t="s">
        <v>2291</v>
      </c>
      <c r="B683" s="15" t="s">
        <v>1305</v>
      </c>
      <c r="C683" s="11" t="s">
        <v>1883</v>
      </c>
      <c r="D683" s="9" t="s">
        <v>2001</v>
      </c>
      <c r="E683" s="9" t="s">
        <v>796</v>
      </c>
      <c r="F683" s="9">
        <v>2012</v>
      </c>
      <c r="G683" s="9" t="s">
        <v>1232</v>
      </c>
      <c r="H683" s="9" t="s">
        <v>1233</v>
      </c>
      <c r="I683" s="9" t="s">
        <v>1234</v>
      </c>
      <c r="J683" s="9" t="s">
        <v>837</v>
      </c>
      <c r="K683" s="9" t="s">
        <v>56</v>
      </c>
      <c r="L683" s="9" t="s">
        <v>56</v>
      </c>
      <c r="M683" s="9" t="s">
        <v>56</v>
      </c>
      <c r="N683" s="9" t="s">
        <v>890</v>
      </c>
      <c r="O683" s="9" t="s">
        <v>684</v>
      </c>
      <c r="P683" s="9" t="s">
        <v>541</v>
      </c>
      <c r="Q683" s="9" t="s">
        <v>1235</v>
      </c>
      <c r="R683" s="9" t="s">
        <v>1236</v>
      </c>
      <c r="S683" s="9" t="s">
        <v>518</v>
      </c>
      <c r="T683" s="9" t="s">
        <v>1237</v>
      </c>
    </row>
    <row r="684" spans="1:20" x14ac:dyDescent="0.2">
      <c r="A684" s="9" t="s">
        <v>2291</v>
      </c>
      <c r="B684" s="15" t="s">
        <v>1305</v>
      </c>
      <c r="C684" s="11" t="s">
        <v>1883</v>
      </c>
      <c r="D684" s="9" t="s">
        <v>2001</v>
      </c>
      <c r="E684" s="9" t="s">
        <v>796</v>
      </c>
      <c r="F684" s="9">
        <v>2011</v>
      </c>
      <c r="G684" s="9" t="s">
        <v>1115</v>
      </c>
      <c r="H684" s="9" t="s">
        <v>1116</v>
      </c>
      <c r="I684" s="9" t="s">
        <v>1117</v>
      </c>
      <c r="J684" s="9" t="s">
        <v>643</v>
      </c>
      <c r="K684" s="9">
        <v>1218</v>
      </c>
      <c r="L684" s="9">
        <v>1</v>
      </c>
      <c r="M684" s="9">
        <v>42644</v>
      </c>
      <c r="N684" s="9" t="s">
        <v>855</v>
      </c>
      <c r="O684" s="9" t="s">
        <v>684</v>
      </c>
      <c r="P684" s="9" t="s">
        <v>541</v>
      </c>
      <c r="Q684" s="9" t="s">
        <v>1118</v>
      </c>
      <c r="R684" s="9" t="s">
        <v>1119</v>
      </c>
      <c r="S684" s="9" t="s">
        <v>518</v>
      </c>
      <c r="T684" s="9" t="s">
        <v>1120</v>
      </c>
    </row>
    <row r="685" spans="1:20" x14ac:dyDescent="0.2">
      <c r="A685" s="9" t="s">
        <v>2291</v>
      </c>
      <c r="B685" s="15" t="s">
        <v>1305</v>
      </c>
      <c r="C685" s="11" t="s">
        <v>1677</v>
      </c>
      <c r="D685" s="15" t="s">
        <v>2020</v>
      </c>
      <c r="E685" s="9" t="s">
        <v>796</v>
      </c>
      <c r="F685" s="9">
        <v>2010</v>
      </c>
      <c r="G685" s="9" t="s">
        <v>1047</v>
      </c>
      <c r="H685" s="9" t="s">
        <v>1048</v>
      </c>
      <c r="I685" s="9" t="s">
        <v>1049</v>
      </c>
      <c r="J685" s="9" t="s">
        <v>537</v>
      </c>
      <c r="K685" s="9">
        <v>44</v>
      </c>
      <c r="L685" s="9">
        <v>20</v>
      </c>
      <c r="M685" s="9" t="s">
        <v>1050</v>
      </c>
      <c r="N685" s="9" t="s">
        <v>982</v>
      </c>
      <c r="O685" s="9" t="s">
        <v>684</v>
      </c>
      <c r="P685" s="9" t="s">
        <v>541</v>
      </c>
      <c r="Q685" s="9" t="s">
        <v>1051</v>
      </c>
      <c r="R685" s="9" t="s">
        <v>1052</v>
      </c>
      <c r="S685" s="9" t="s">
        <v>518</v>
      </c>
      <c r="T685" s="9" t="s">
        <v>1053</v>
      </c>
    </row>
    <row r="686" spans="1:20" x14ac:dyDescent="0.2">
      <c r="A686" s="9" t="s">
        <v>2291</v>
      </c>
      <c r="B686" s="15" t="s">
        <v>1305</v>
      </c>
      <c r="C686" s="11" t="s">
        <v>1677</v>
      </c>
      <c r="D686" s="15" t="s">
        <v>2020</v>
      </c>
      <c r="E686" s="9" t="s">
        <v>762</v>
      </c>
      <c r="F686" s="9">
        <v>2009</v>
      </c>
      <c r="G686" s="9" t="s">
        <v>514</v>
      </c>
      <c r="H686" s="9" t="s">
        <v>763</v>
      </c>
      <c r="I686" s="9" t="s">
        <v>764</v>
      </c>
      <c r="J686" s="9" t="s">
        <v>762</v>
      </c>
      <c r="K686" s="9" t="s">
        <v>765</v>
      </c>
      <c r="L686" s="9" t="s">
        <v>56</v>
      </c>
      <c r="M686" s="9" t="s">
        <v>56</v>
      </c>
      <c r="N686" s="9" t="s">
        <v>514</v>
      </c>
      <c r="O686" s="9" t="s">
        <v>684</v>
      </c>
      <c r="P686" s="9" t="s">
        <v>541</v>
      </c>
      <c r="Q686" s="9" t="s">
        <v>766</v>
      </c>
      <c r="R686" s="9" t="s">
        <v>767</v>
      </c>
      <c r="S686" s="9" t="s">
        <v>768</v>
      </c>
      <c r="T686" s="9" t="s">
        <v>769</v>
      </c>
    </row>
    <row r="687" spans="1:20" x14ac:dyDescent="0.2">
      <c r="A687" s="9" t="s">
        <v>2291</v>
      </c>
      <c r="B687" s="15" t="s">
        <v>1305</v>
      </c>
      <c r="C687" s="11" t="s">
        <v>1677</v>
      </c>
      <c r="D687" s="15" t="s">
        <v>2020</v>
      </c>
      <c r="E687" s="9" t="s">
        <v>796</v>
      </c>
      <c r="F687" s="9">
        <v>2010</v>
      </c>
      <c r="G687" s="9" t="s">
        <v>941</v>
      </c>
      <c r="H687" s="9" t="s">
        <v>942</v>
      </c>
      <c r="I687" s="9" t="s">
        <v>943</v>
      </c>
      <c r="J687" s="9" t="s">
        <v>837</v>
      </c>
      <c r="K687" s="9">
        <v>6</v>
      </c>
      <c r="L687" s="9">
        <v>4</v>
      </c>
      <c r="M687" s="9" t="s">
        <v>944</v>
      </c>
      <c r="N687" s="9" t="s">
        <v>890</v>
      </c>
      <c r="O687" s="9" t="s">
        <v>516</v>
      </c>
      <c r="P687" s="9" t="s">
        <v>517</v>
      </c>
      <c r="Q687" s="9" t="s">
        <v>945</v>
      </c>
      <c r="R687" s="9" t="s">
        <v>946</v>
      </c>
      <c r="S687" s="9" t="s">
        <v>518</v>
      </c>
      <c r="T687" s="9" t="s">
        <v>947</v>
      </c>
    </row>
    <row r="688" spans="1:20" x14ac:dyDescent="0.2">
      <c r="A688" s="9" t="s">
        <v>2291</v>
      </c>
      <c r="B688" s="15" t="s">
        <v>1305</v>
      </c>
      <c r="C688" s="11" t="s">
        <v>1677</v>
      </c>
      <c r="D688" s="15" t="s">
        <v>2020</v>
      </c>
      <c r="E688" s="9" t="s">
        <v>796</v>
      </c>
      <c r="F688" s="9">
        <v>2012</v>
      </c>
      <c r="G688" s="9" t="s">
        <v>1232</v>
      </c>
      <c r="H688" s="9" t="s">
        <v>1233</v>
      </c>
      <c r="I688" s="9" t="s">
        <v>1234</v>
      </c>
      <c r="J688" s="9" t="s">
        <v>837</v>
      </c>
      <c r="K688" s="9" t="s">
        <v>56</v>
      </c>
      <c r="L688" s="9" t="s">
        <v>56</v>
      </c>
      <c r="M688" s="9" t="s">
        <v>56</v>
      </c>
      <c r="N688" s="9" t="s">
        <v>890</v>
      </c>
      <c r="O688" s="9" t="s">
        <v>684</v>
      </c>
      <c r="P688" s="9" t="s">
        <v>541</v>
      </c>
      <c r="Q688" s="9" t="s">
        <v>1235</v>
      </c>
      <c r="R688" s="9" t="s">
        <v>1236</v>
      </c>
      <c r="S688" s="9" t="s">
        <v>518</v>
      </c>
      <c r="T688" s="9" t="s">
        <v>1237</v>
      </c>
    </row>
    <row r="689" spans="1:20" x14ac:dyDescent="0.2">
      <c r="A689" s="9" t="s">
        <v>2291</v>
      </c>
      <c r="B689" s="15" t="s">
        <v>1305</v>
      </c>
      <c r="C689" s="12" t="s">
        <v>1826</v>
      </c>
      <c r="D689" s="15" t="s">
        <v>2300</v>
      </c>
      <c r="E689" s="9" t="s">
        <v>796</v>
      </c>
      <c r="F689" s="9">
        <v>2010</v>
      </c>
      <c r="G689" s="9" t="s">
        <v>828</v>
      </c>
      <c r="H689" s="9" t="s">
        <v>829</v>
      </c>
      <c r="I689" s="9" t="s">
        <v>830</v>
      </c>
      <c r="J689" s="9" t="s">
        <v>831</v>
      </c>
      <c r="K689" s="9">
        <v>397</v>
      </c>
      <c r="L689" s="9">
        <v>1</v>
      </c>
      <c r="M689" s="9" t="s">
        <v>832</v>
      </c>
      <c r="N689" s="9" t="s">
        <v>833</v>
      </c>
      <c r="O689" s="9" t="s">
        <v>679</v>
      </c>
      <c r="P689" s="9" t="s">
        <v>584</v>
      </c>
      <c r="Q689" s="9" t="s">
        <v>834</v>
      </c>
      <c r="R689" s="9" t="s">
        <v>835</v>
      </c>
      <c r="S689" s="9" t="s">
        <v>518</v>
      </c>
      <c r="T689" s="9" t="s">
        <v>836</v>
      </c>
    </row>
    <row r="690" spans="1:20" x14ac:dyDescent="0.2">
      <c r="A690" s="9" t="s">
        <v>2291</v>
      </c>
      <c r="B690" s="15" t="s">
        <v>1305</v>
      </c>
      <c r="C690" s="9" t="s">
        <v>1835</v>
      </c>
      <c r="D690" s="15" t="s">
        <v>2301</v>
      </c>
      <c r="E690" s="9" t="s">
        <v>796</v>
      </c>
      <c r="F690" s="9">
        <v>2010</v>
      </c>
      <c r="G690" s="9" t="s">
        <v>994</v>
      </c>
      <c r="H690" s="9" t="s">
        <v>995</v>
      </c>
      <c r="I690" s="9" t="s">
        <v>996</v>
      </c>
      <c r="J690" s="9" t="s">
        <v>997</v>
      </c>
      <c r="K690" s="9">
        <v>136</v>
      </c>
      <c r="L690" s="9">
        <v>3</v>
      </c>
      <c r="M690" s="9" t="s">
        <v>998</v>
      </c>
      <c r="N690" s="9" t="s">
        <v>999</v>
      </c>
      <c r="O690" s="9" t="s">
        <v>684</v>
      </c>
      <c r="P690" s="9" t="s">
        <v>541</v>
      </c>
      <c r="Q690" s="9" t="s">
        <v>1000</v>
      </c>
      <c r="R690" s="9" t="s">
        <v>1001</v>
      </c>
      <c r="S690" s="9" t="s">
        <v>518</v>
      </c>
      <c r="T690" s="9" t="s">
        <v>1002</v>
      </c>
    </row>
    <row r="691" spans="1:20" x14ac:dyDescent="0.2">
      <c r="A691" s="9" t="s">
        <v>2291</v>
      </c>
      <c r="B691" s="15" t="s">
        <v>1305</v>
      </c>
      <c r="C691" s="11" t="s">
        <v>1428</v>
      </c>
      <c r="D691" s="15" t="s">
        <v>2292</v>
      </c>
      <c r="E691" s="9" t="s">
        <v>520</v>
      </c>
      <c r="F691" s="9">
        <v>2008</v>
      </c>
      <c r="G691" s="9" t="s">
        <v>588</v>
      </c>
      <c r="H691" s="9" t="s">
        <v>589</v>
      </c>
      <c r="I691" s="9" t="s">
        <v>590</v>
      </c>
      <c r="J691" s="9" t="s">
        <v>591</v>
      </c>
      <c r="K691" s="9">
        <v>226</v>
      </c>
      <c r="L691" s="9" t="s">
        <v>592</v>
      </c>
      <c r="M691" s="9" t="s">
        <v>593</v>
      </c>
      <c r="N691" s="9" t="s">
        <v>525</v>
      </c>
      <c r="O691" s="9" t="s">
        <v>583</v>
      </c>
      <c r="P691" s="9" t="s">
        <v>584</v>
      </c>
      <c r="Q691" s="9" t="s">
        <v>594</v>
      </c>
      <c r="R691" s="9" t="s">
        <v>595</v>
      </c>
      <c r="S691" s="9" t="s">
        <v>518</v>
      </c>
      <c r="T691" s="9" t="s">
        <v>596</v>
      </c>
    </row>
    <row r="692" spans="1:20" x14ac:dyDescent="0.2">
      <c r="A692" s="9" t="s">
        <v>2291</v>
      </c>
      <c r="B692" s="15" t="s">
        <v>1305</v>
      </c>
      <c r="C692" s="9" t="s">
        <v>1578</v>
      </c>
      <c r="D692" s="15" t="s">
        <v>2292</v>
      </c>
      <c r="E692" s="9" t="s">
        <v>520</v>
      </c>
      <c r="F692" s="9">
        <v>2008</v>
      </c>
      <c r="G692" s="9" t="s">
        <v>649</v>
      </c>
      <c r="H692" s="9" t="s">
        <v>650</v>
      </c>
      <c r="I692" s="9" t="s">
        <v>651</v>
      </c>
      <c r="J692" s="9" t="s">
        <v>523</v>
      </c>
      <c r="K692" s="9">
        <v>72</v>
      </c>
      <c r="L692" s="9">
        <v>8</v>
      </c>
      <c r="M692" s="9" t="s">
        <v>652</v>
      </c>
      <c r="N692" s="9" t="s">
        <v>525</v>
      </c>
      <c r="O692" s="9" t="s">
        <v>653</v>
      </c>
      <c r="P692" s="9" t="s">
        <v>584</v>
      </c>
      <c r="Q692" s="9" t="s">
        <v>654</v>
      </c>
      <c r="R692" s="9" t="s">
        <v>655</v>
      </c>
      <c r="S692" s="9" t="s">
        <v>518</v>
      </c>
      <c r="T692" s="9" t="s">
        <v>656</v>
      </c>
    </row>
    <row r="693" spans="1:20" x14ac:dyDescent="0.2">
      <c r="A693" s="9" t="s">
        <v>2291</v>
      </c>
      <c r="B693" s="15" t="s">
        <v>1305</v>
      </c>
      <c r="C693" s="12" t="s">
        <v>1578</v>
      </c>
      <c r="D693" s="15" t="s">
        <v>2292</v>
      </c>
      <c r="E693" s="9" t="s">
        <v>796</v>
      </c>
      <c r="F693" s="9">
        <v>2010</v>
      </c>
      <c r="G693" s="9" t="s">
        <v>828</v>
      </c>
      <c r="H693" s="9" t="s">
        <v>829</v>
      </c>
      <c r="I693" s="9" t="s">
        <v>830</v>
      </c>
      <c r="J693" s="9" t="s">
        <v>831</v>
      </c>
      <c r="K693" s="9">
        <v>397</v>
      </c>
      <c r="L693" s="9">
        <v>1</v>
      </c>
      <c r="M693" s="9" t="s">
        <v>832</v>
      </c>
      <c r="N693" s="9" t="s">
        <v>833</v>
      </c>
      <c r="O693" s="9" t="s">
        <v>679</v>
      </c>
      <c r="P693" s="9" t="s">
        <v>584</v>
      </c>
      <c r="Q693" s="9" t="s">
        <v>834</v>
      </c>
      <c r="R693" s="9" t="s">
        <v>835</v>
      </c>
      <c r="S693" s="9" t="s">
        <v>518</v>
      </c>
      <c r="T693" s="9" t="s">
        <v>836</v>
      </c>
    </row>
    <row r="694" spans="1:20" x14ac:dyDescent="0.2">
      <c r="A694" s="9" t="s">
        <v>2291</v>
      </c>
      <c r="B694" s="15" t="s">
        <v>1305</v>
      </c>
      <c r="C694" s="11" t="s">
        <v>1741</v>
      </c>
      <c r="D694" s="11" t="s">
        <v>1775</v>
      </c>
      <c r="E694" s="9" t="s">
        <v>796</v>
      </c>
      <c r="F694" s="9">
        <v>2010</v>
      </c>
      <c r="G694" s="9" t="s">
        <v>1047</v>
      </c>
      <c r="H694" s="9" t="s">
        <v>1048</v>
      </c>
      <c r="I694" s="9" t="s">
        <v>1049</v>
      </c>
      <c r="J694" s="9" t="s">
        <v>537</v>
      </c>
      <c r="K694" s="9">
        <v>44</v>
      </c>
      <c r="L694" s="9">
        <v>20</v>
      </c>
      <c r="M694" s="9" t="s">
        <v>1050</v>
      </c>
      <c r="N694" s="9" t="s">
        <v>982</v>
      </c>
      <c r="O694" s="9" t="s">
        <v>684</v>
      </c>
      <c r="P694" s="9" t="s">
        <v>541</v>
      </c>
      <c r="Q694" s="9" t="s">
        <v>1051</v>
      </c>
      <c r="R694" s="9" t="s">
        <v>1052</v>
      </c>
      <c r="S694" s="9" t="s">
        <v>518</v>
      </c>
      <c r="T694" s="9" t="s">
        <v>1053</v>
      </c>
    </row>
    <row r="695" spans="1:20" x14ac:dyDescent="0.2">
      <c r="A695" s="9" t="s">
        <v>2291</v>
      </c>
      <c r="B695" s="15" t="s">
        <v>1305</v>
      </c>
      <c r="C695" s="11" t="s">
        <v>1741</v>
      </c>
      <c r="D695" s="11" t="s">
        <v>1775</v>
      </c>
      <c r="E695" s="9" t="s">
        <v>796</v>
      </c>
      <c r="F695" s="9">
        <v>2010</v>
      </c>
      <c r="G695" s="9" t="s">
        <v>987</v>
      </c>
      <c r="H695" s="9" t="s">
        <v>988</v>
      </c>
      <c r="I695" s="9" t="s">
        <v>989</v>
      </c>
      <c r="J695" s="9" t="s">
        <v>537</v>
      </c>
      <c r="K695" s="9">
        <v>44</v>
      </c>
      <c r="L695" s="9">
        <v>2</v>
      </c>
      <c r="M695" s="9" t="s">
        <v>990</v>
      </c>
      <c r="N695" s="9" t="s">
        <v>855</v>
      </c>
      <c r="O695" s="9" t="s">
        <v>684</v>
      </c>
      <c r="P695" s="9" t="s">
        <v>541</v>
      </c>
      <c r="Q695" s="9" t="s">
        <v>991</v>
      </c>
      <c r="R695" s="9" t="s">
        <v>992</v>
      </c>
      <c r="S695" s="9" t="s">
        <v>518</v>
      </c>
      <c r="T695" s="9" t="s">
        <v>993</v>
      </c>
    </row>
    <row r="696" spans="1:20" x14ac:dyDescent="0.2">
      <c r="A696" s="9" t="s">
        <v>2291</v>
      </c>
      <c r="B696" s="15" t="s">
        <v>1305</v>
      </c>
      <c r="C696" s="11" t="s">
        <v>1741</v>
      </c>
      <c r="D696" s="11" t="s">
        <v>1775</v>
      </c>
      <c r="E696" s="9" t="s">
        <v>796</v>
      </c>
      <c r="F696" s="9">
        <v>2011</v>
      </c>
      <c r="G696" s="9" t="s">
        <v>1115</v>
      </c>
      <c r="H696" s="9" t="s">
        <v>1116</v>
      </c>
      <c r="I696" s="9" t="s">
        <v>1117</v>
      </c>
      <c r="J696" s="9" t="s">
        <v>643</v>
      </c>
      <c r="K696" s="9">
        <v>1218</v>
      </c>
      <c r="L696" s="9">
        <v>1</v>
      </c>
      <c r="M696" s="9">
        <v>42644</v>
      </c>
      <c r="N696" s="9" t="s">
        <v>855</v>
      </c>
      <c r="O696" s="9" t="s">
        <v>684</v>
      </c>
      <c r="P696" s="9" t="s">
        <v>541</v>
      </c>
      <c r="Q696" s="9" t="s">
        <v>1118</v>
      </c>
      <c r="R696" s="9" t="s">
        <v>1119</v>
      </c>
      <c r="S696" s="9" t="s">
        <v>518</v>
      </c>
      <c r="T696" s="9" t="s">
        <v>1120</v>
      </c>
    </row>
    <row r="697" spans="1:20" x14ac:dyDescent="0.2">
      <c r="A697" s="9" t="s">
        <v>2291</v>
      </c>
      <c r="B697" s="15" t="s">
        <v>1305</v>
      </c>
      <c r="C697" s="12" t="s">
        <v>1679</v>
      </c>
      <c r="D697" s="11" t="s">
        <v>1775</v>
      </c>
      <c r="E697" s="9" t="s">
        <v>796</v>
      </c>
      <c r="F697" s="9">
        <v>2010</v>
      </c>
      <c r="G697" s="9" t="s">
        <v>828</v>
      </c>
      <c r="H697" s="9" t="s">
        <v>829</v>
      </c>
      <c r="I697" s="9" t="s">
        <v>830</v>
      </c>
      <c r="J697" s="9" t="s">
        <v>831</v>
      </c>
      <c r="K697" s="9">
        <v>397</v>
      </c>
      <c r="L697" s="9">
        <v>1</v>
      </c>
      <c r="M697" s="9" t="s">
        <v>832</v>
      </c>
      <c r="N697" s="9" t="s">
        <v>833</v>
      </c>
      <c r="O697" s="9" t="s">
        <v>679</v>
      </c>
      <c r="P697" s="9" t="s">
        <v>584</v>
      </c>
      <c r="Q697" s="9" t="s">
        <v>834</v>
      </c>
      <c r="R697" s="9" t="s">
        <v>835</v>
      </c>
      <c r="S697" s="9" t="s">
        <v>518</v>
      </c>
      <c r="T697" s="9" t="s">
        <v>836</v>
      </c>
    </row>
    <row r="698" spans="1:20" x14ac:dyDescent="0.2">
      <c r="A698" s="9" t="s">
        <v>2291</v>
      </c>
      <c r="B698" s="15" t="s">
        <v>1305</v>
      </c>
      <c r="C698" s="11" t="s">
        <v>1679</v>
      </c>
      <c r="D698" s="11" t="s">
        <v>1775</v>
      </c>
      <c r="E698" s="9" t="s">
        <v>762</v>
      </c>
      <c r="F698" s="9">
        <v>2009</v>
      </c>
      <c r="G698" s="9" t="s">
        <v>514</v>
      </c>
      <c r="H698" s="9" t="s">
        <v>763</v>
      </c>
      <c r="I698" s="9" t="s">
        <v>764</v>
      </c>
      <c r="J698" s="9" t="s">
        <v>762</v>
      </c>
      <c r="K698" s="9" t="s">
        <v>765</v>
      </c>
      <c r="L698" s="9" t="s">
        <v>56</v>
      </c>
      <c r="M698" s="9" t="s">
        <v>56</v>
      </c>
      <c r="N698" s="9" t="s">
        <v>514</v>
      </c>
      <c r="O698" s="9" t="s">
        <v>684</v>
      </c>
      <c r="P698" s="9" t="s">
        <v>541</v>
      </c>
      <c r="Q698" s="9" t="s">
        <v>766</v>
      </c>
      <c r="R698" s="9" t="s">
        <v>767</v>
      </c>
      <c r="S698" s="9" t="s">
        <v>768</v>
      </c>
      <c r="T698" s="9" t="s">
        <v>769</v>
      </c>
    </row>
    <row r="699" spans="1:20" x14ac:dyDescent="0.2">
      <c r="A699" s="9" t="s">
        <v>2291</v>
      </c>
      <c r="B699" s="15" t="s">
        <v>1305</v>
      </c>
      <c r="C699" s="11" t="s">
        <v>1679</v>
      </c>
      <c r="D699" s="11" t="s">
        <v>1775</v>
      </c>
      <c r="E699" s="9" t="s">
        <v>796</v>
      </c>
      <c r="F699" s="9">
        <v>2010</v>
      </c>
      <c r="G699" s="9" t="s">
        <v>941</v>
      </c>
      <c r="H699" s="9" t="s">
        <v>942</v>
      </c>
      <c r="I699" s="9" t="s">
        <v>943</v>
      </c>
      <c r="J699" s="9" t="s">
        <v>837</v>
      </c>
      <c r="K699" s="9">
        <v>6</v>
      </c>
      <c r="L699" s="9">
        <v>4</v>
      </c>
      <c r="M699" s="9" t="s">
        <v>944</v>
      </c>
      <c r="N699" s="9" t="s">
        <v>890</v>
      </c>
      <c r="O699" s="9" t="s">
        <v>516</v>
      </c>
      <c r="P699" s="9" t="s">
        <v>517</v>
      </c>
      <c r="Q699" s="9" t="s">
        <v>945</v>
      </c>
      <c r="R699" s="9" t="s">
        <v>946</v>
      </c>
      <c r="S699" s="9" t="s">
        <v>518</v>
      </c>
      <c r="T699" s="9" t="s">
        <v>947</v>
      </c>
    </row>
    <row r="700" spans="1:20" x14ac:dyDescent="0.2">
      <c r="A700" s="9" t="s">
        <v>2291</v>
      </c>
      <c r="B700" s="15" t="s">
        <v>1305</v>
      </c>
      <c r="C700" s="9" t="s">
        <v>1734</v>
      </c>
      <c r="D700" s="11" t="s">
        <v>1776</v>
      </c>
      <c r="E700" s="9" t="s">
        <v>796</v>
      </c>
      <c r="F700" s="9">
        <v>2010</v>
      </c>
      <c r="G700" s="9" t="s">
        <v>978</v>
      </c>
      <c r="H700" s="9" t="s">
        <v>979</v>
      </c>
      <c r="I700" s="9" t="s">
        <v>980</v>
      </c>
      <c r="J700" s="9" t="s">
        <v>537</v>
      </c>
      <c r="K700" s="9">
        <v>44</v>
      </c>
      <c r="L700" s="9">
        <v>3</v>
      </c>
      <c r="M700" s="9" t="s">
        <v>981</v>
      </c>
      <c r="N700" s="9" t="s">
        <v>982</v>
      </c>
      <c r="O700" s="9" t="s">
        <v>983</v>
      </c>
      <c r="P700" s="9" t="s">
        <v>636</v>
      </c>
      <c r="Q700" s="9" t="s">
        <v>984</v>
      </c>
      <c r="R700" s="9" t="s">
        <v>985</v>
      </c>
      <c r="S700" s="9" t="s">
        <v>518</v>
      </c>
      <c r="T700" s="9" t="s">
        <v>986</v>
      </c>
    </row>
    <row r="701" spans="1:20" x14ac:dyDescent="0.2">
      <c r="A701" s="9" t="s">
        <v>2291</v>
      </c>
      <c r="B701" s="15" t="s">
        <v>1305</v>
      </c>
      <c r="C701" s="11" t="s">
        <v>1734</v>
      </c>
      <c r="D701" s="11" t="s">
        <v>1776</v>
      </c>
      <c r="E701" s="9" t="s">
        <v>796</v>
      </c>
      <c r="F701" s="9">
        <v>2010</v>
      </c>
      <c r="G701" s="9" t="s">
        <v>1047</v>
      </c>
      <c r="H701" s="9" t="s">
        <v>1048</v>
      </c>
      <c r="I701" s="9" t="s">
        <v>1049</v>
      </c>
      <c r="J701" s="9" t="s">
        <v>537</v>
      </c>
      <c r="K701" s="9">
        <v>44</v>
      </c>
      <c r="L701" s="9">
        <v>20</v>
      </c>
      <c r="M701" s="9" t="s">
        <v>1050</v>
      </c>
      <c r="N701" s="9" t="s">
        <v>982</v>
      </c>
      <c r="O701" s="9" t="s">
        <v>684</v>
      </c>
      <c r="P701" s="9" t="s">
        <v>541</v>
      </c>
      <c r="Q701" s="9" t="s">
        <v>1051</v>
      </c>
      <c r="R701" s="9" t="s">
        <v>1052</v>
      </c>
      <c r="S701" s="9" t="s">
        <v>518</v>
      </c>
      <c r="T701" s="9" t="s">
        <v>1053</v>
      </c>
    </row>
    <row r="702" spans="1:20" x14ac:dyDescent="0.2">
      <c r="A702" s="9" t="s">
        <v>2291</v>
      </c>
      <c r="B702" s="15" t="s">
        <v>1305</v>
      </c>
      <c r="C702" s="11" t="s">
        <v>1734</v>
      </c>
      <c r="D702" s="11" t="s">
        <v>1776</v>
      </c>
      <c r="E702" s="9" t="s">
        <v>796</v>
      </c>
      <c r="F702" s="9">
        <v>2010</v>
      </c>
      <c r="G702" s="9" t="s">
        <v>987</v>
      </c>
      <c r="H702" s="9" t="s">
        <v>988</v>
      </c>
      <c r="I702" s="9" t="s">
        <v>989</v>
      </c>
      <c r="J702" s="9" t="s">
        <v>537</v>
      </c>
      <c r="K702" s="9">
        <v>44</v>
      </c>
      <c r="L702" s="9">
        <v>2</v>
      </c>
      <c r="M702" s="9" t="s">
        <v>990</v>
      </c>
      <c r="N702" s="9" t="s">
        <v>855</v>
      </c>
      <c r="O702" s="9" t="s">
        <v>684</v>
      </c>
      <c r="P702" s="9" t="s">
        <v>541</v>
      </c>
      <c r="Q702" s="9" t="s">
        <v>991</v>
      </c>
      <c r="R702" s="9" t="s">
        <v>992</v>
      </c>
      <c r="S702" s="9" t="s">
        <v>518</v>
      </c>
      <c r="T702" s="9" t="s">
        <v>993</v>
      </c>
    </row>
    <row r="703" spans="1:20" x14ac:dyDescent="0.2">
      <c r="A703" s="9" t="s">
        <v>2291</v>
      </c>
      <c r="B703" s="15" t="s">
        <v>1305</v>
      </c>
      <c r="C703" s="11" t="s">
        <v>1734</v>
      </c>
      <c r="D703" s="11" t="s">
        <v>1776</v>
      </c>
      <c r="E703" s="9" t="s">
        <v>796</v>
      </c>
      <c r="F703" s="9">
        <v>2011</v>
      </c>
      <c r="G703" s="9" t="s">
        <v>1115</v>
      </c>
      <c r="H703" s="9" t="s">
        <v>1116</v>
      </c>
      <c r="I703" s="9" t="s">
        <v>1117</v>
      </c>
      <c r="J703" s="9" t="s">
        <v>643</v>
      </c>
      <c r="K703" s="9">
        <v>1218</v>
      </c>
      <c r="L703" s="9">
        <v>1</v>
      </c>
      <c r="M703" s="9">
        <v>42644</v>
      </c>
      <c r="N703" s="9" t="s">
        <v>855</v>
      </c>
      <c r="O703" s="9" t="s">
        <v>684</v>
      </c>
      <c r="P703" s="9" t="s">
        <v>541</v>
      </c>
      <c r="Q703" s="9" t="s">
        <v>1118</v>
      </c>
      <c r="R703" s="9" t="s">
        <v>1119</v>
      </c>
      <c r="S703" s="9" t="s">
        <v>518</v>
      </c>
      <c r="T703" s="9" t="s">
        <v>1120</v>
      </c>
    </row>
    <row r="704" spans="1:20" x14ac:dyDescent="0.2">
      <c r="A704" s="9" t="s">
        <v>2291</v>
      </c>
      <c r="B704" s="15" t="s">
        <v>1305</v>
      </c>
      <c r="C704" s="12" t="s">
        <v>1572</v>
      </c>
      <c r="D704" s="11" t="s">
        <v>1776</v>
      </c>
      <c r="E704" s="9" t="s">
        <v>796</v>
      </c>
      <c r="F704" s="9">
        <v>2010</v>
      </c>
      <c r="G704" s="9" t="s">
        <v>828</v>
      </c>
      <c r="H704" s="9" t="s">
        <v>829</v>
      </c>
      <c r="I704" s="9" t="s">
        <v>830</v>
      </c>
      <c r="J704" s="9" t="s">
        <v>831</v>
      </c>
      <c r="K704" s="9">
        <v>397</v>
      </c>
      <c r="L704" s="9">
        <v>1</v>
      </c>
      <c r="M704" s="9" t="s">
        <v>832</v>
      </c>
      <c r="N704" s="9" t="s">
        <v>833</v>
      </c>
      <c r="O704" s="9" t="s">
        <v>679</v>
      </c>
      <c r="P704" s="9" t="s">
        <v>584</v>
      </c>
      <c r="Q704" s="9" t="s">
        <v>834</v>
      </c>
      <c r="R704" s="9" t="s">
        <v>835</v>
      </c>
      <c r="S704" s="9" t="s">
        <v>518</v>
      </c>
      <c r="T704" s="9" t="s">
        <v>836</v>
      </c>
    </row>
    <row r="705" spans="1:20" s="5" customFormat="1" x14ac:dyDescent="0.2">
      <c r="A705" s="9" t="s">
        <v>2291</v>
      </c>
      <c r="B705" s="15" t="s">
        <v>1305</v>
      </c>
      <c r="C705" s="9" t="s">
        <v>1572</v>
      </c>
      <c r="D705" s="11" t="s">
        <v>1776</v>
      </c>
      <c r="E705" s="9" t="s">
        <v>796</v>
      </c>
      <c r="F705" s="9">
        <v>2010</v>
      </c>
      <c r="G705" s="9" t="s">
        <v>917</v>
      </c>
      <c r="H705" s="9" t="s">
        <v>918</v>
      </c>
      <c r="I705" s="9" t="s">
        <v>919</v>
      </c>
      <c r="J705" s="9" t="s">
        <v>920</v>
      </c>
      <c r="K705" s="9">
        <v>62</v>
      </c>
      <c r="L705" s="9">
        <v>5</v>
      </c>
      <c r="M705" s="9" t="s">
        <v>921</v>
      </c>
      <c r="N705" s="9" t="s">
        <v>909</v>
      </c>
      <c r="O705" s="9" t="s">
        <v>735</v>
      </c>
      <c r="P705" s="9" t="s">
        <v>559</v>
      </c>
      <c r="Q705" s="9" t="s">
        <v>922</v>
      </c>
      <c r="R705" s="9" t="s">
        <v>923</v>
      </c>
      <c r="S705" s="9" t="s">
        <v>518</v>
      </c>
      <c r="T705" s="9" t="s">
        <v>924</v>
      </c>
    </row>
    <row r="706" spans="1:20" s="5" customFormat="1" x14ac:dyDescent="0.2">
      <c r="A706" s="9" t="s">
        <v>2291</v>
      </c>
      <c r="B706" s="15" t="s">
        <v>1305</v>
      </c>
      <c r="C706" s="9" t="s">
        <v>1572</v>
      </c>
      <c r="D706" s="11" t="s">
        <v>1776</v>
      </c>
      <c r="E706" s="9" t="s">
        <v>520</v>
      </c>
      <c r="F706" s="9">
        <v>2008</v>
      </c>
      <c r="G706" s="9" t="s">
        <v>649</v>
      </c>
      <c r="H706" s="9" t="s">
        <v>650</v>
      </c>
      <c r="I706" s="9" t="s">
        <v>651</v>
      </c>
      <c r="J706" s="9" t="s">
        <v>523</v>
      </c>
      <c r="K706" s="9">
        <v>72</v>
      </c>
      <c r="L706" s="9">
        <v>8</v>
      </c>
      <c r="M706" s="9" t="s">
        <v>652</v>
      </c>
      <c r="N706" s="9" t="s">
        <v>525</v>
      </c>
      <c r="O706" s="9" t="s">
        <v>653</v>
      </c>
      <c r="P706" s="9" t="s">
        <v>584</v>
      </c>
      <c r="Q706" s="9" t="s">
        <v>654</v>
      </c>
      <c r="R706" s="9" t="s">
        <v>655</v>
      </c>
      <c r="S706" s="9" t="s">
        <v>518</v>
      </c>
      <c r="T706" s="9" t="s">
        <v>656</v>
      </c>
    </row>
    <row r="707" spans="1:20" s="5" customFormat="1" x14ac:dyDescent="0.2">
      <c r="A707" s="9" t="s">
        <v>2291</v>
      </c>
      <c r="B707" s="15" t="s">
        <v>1305</v>
      </c>
      <c r="C707" s="9" t="s">
        <v>1572</v>
      </c>
      <c r="D707" s="11" t="s">
        <v>1776</v>
      </c>
      <c r="E707" s="9" t="s">
        <v>520</v>
      </c>
      <c r="F707" s="9">
        <v>2008</v>
      </c>
      <c r="G707" s="9" t="s">
        <v>685</v>
      </c>
      <c r="H707" s="9" t="s">
        <v>686</v>
      </c>
      <c r="I707" s="9" t="s">
        <v>687</v>
      </c>
      <c r="J707" s="9" t="s">
        <v>688</v>
      </c>
      <c r="K707" s="9">
        <v>42</v>
      </c>
      <c r="L707" s="9">
        <v>17</v>
      </c>
      <c r="M707" s="9" t="s">
        <v>689</v>
      </c>
      <c r="N707" s="9" t="s">
        <v>683</v>
      </c>
      <c r="O707" s="9" t="s">
        <v>684</v>
      </c>
      <c r="P707" s="9" t="s">
        <v>541</v>
      </c>
      <c r="Q707" s="9" t="s">
        <v>690</v>
      </c>
      <c r="R707" s="9" t="s">
        <v>691</v>
      </c>
      <c r="S707" s="9" t="s">
        <v>518</v>
      </c>
      <c r="T707" s="9" t="s">
        <v>692</v>
      </c>
    </row>
    <row r="708" spans="1:20" s="5" customFormat="1" x14ac:dyDescent="0.2">
      <c r="A708" s="9" t="s">
        <v>2291</v>
      </c>
      <c r="B708" s="15" t="s">
        <v>1305</v>
      </c>
      <c r="C708" s="11" t="s">
        <v>1572</v>
      </c>
      <c r="D708" s="11" t="s">
        <v>1776</v>
      </c>
      <c r="E708" s="9" t="s">
        <v>762</v>
      </c>
      <c r="F708" s="9">
        <v>2009</v>
      </c>
      <c r="G708" s="9" t="s">
        <v>514</v>
      </c>
      <c r="H708" s="9" t="s">
        <v>763</v>
      </c>
      <c r="I708" s="9" t="s">
        <v>764</v>
      </c>
      <c r="J708" s="9" t="s">
        <v>762</v>
      </c>
      <c r="K708" s="9" t="s">
        <v>765</v>
      </c>
      <c r="L708" s="9" t="s">
        <v>56</v>
      </c>
      <c r="M708" s="9" t="s">
        <v>56</v>
      </c>
      <c r="N708" s="9" t="s">
        <v>514</v>
      </c>
      <c r="O708" s="9" t="s">
        <v>684</v>
      </c>
      <c r="P708" s="9" t="s">
        <v>541</v>
      </c>
      <c r="Q708" s="9" t="s">
        <v>766</v>
      </c>
      <c r="R708" s="9" t="s">
        <v>767</v>
      </c>
      <c r="S708" s="9" t="s">
        <v>768</v>
      </c>
      <c r="T708" s="9" t="s">
        <v>769</v>
      </c>
    </row>
    <row r="709" spans="1:20" s="5" customFormat="1" x14ac:dyDescent="0.2">
      <c r="A709" s="9" t="s">
        <v>2291</v>
      </c>
      <c r="B709" s="15" t="s">
        <v>1305</v>
      </c>
      <c r="C709" s="11" t="s">
        <v>1572</v>
      </c>
      <c r="D709" s="11" t="s">
        <v>1776</v>
      </c>
      <c r="E709" s="9" t="s">
        <v>796</v>
      </c>
      <c r="F709" s="9">
        <v>2010</v>
      </c>
      <c r="G709" s="9" t="s">
        <v>941</v>
      </c>
      <c r="H709" s="9" t="s">
        <v>942</v>
      </c>
      <c r="I709" s="9" t="s">
        <v>943</v>
      </c>
      <c r="J709" s="9" t="s">
        <v>837</v>
      </c>
      <c r="K709" s="9">
        <v>6</v>
      </c>
      <c r="L709" s="9">
        <v>4</v>
      </c>
      <c r="M709" s="9" t="s">
        <v>944</v>
      </c>
      <c r="N709" s="9" t="s">
        <v>890</v>
      </c>
      <c r="O709" s="9" t="s">
        <v>516</v>
      </c>
      <c r="P709" s="9" t="s">
        <v>517</v>
      </c>
      <c r="Q709" s="9" t="s">
        <v>945</v>
      </c>
      <c r="R709" s="9" t="s">
        <v>946</v>
      </c>
      <c r="S709" s="9" t="s">
        <v>518</v>
      </c>
      <c r="T709" s="9" t="s">
        <v>947</v>
      </c>
    </row>
    <row r="710" spans="1:20" s="5" customFormat="1" x14ac:dyDescent="0.2">
      <c r="A710" s="9" t="s">
        <v>2291</v>
      </c>
      <c r="B710" s="15" t="s">
        <v>1305</v>
      </c>
      <c r="C710" s="11" t="s">
        <v>1572</v>
      </c>
      <c r="D710" s="11" t="s">
        <v>1776</v>
      </c>
      <c r="E710" s="9" t="s">
        <v>796</v>
      </c>
      <c r="F710" s="9">
        <v>2010</v>
      </c>
      <c r="G710" s="9" t="s">
        <v>1063</v>
      </c>
      <c r="H710" s="9" t="s">
        <v>1064</v>
      </c>
      <c r="I710" s="9" t="s">
        <v>1065</v>
      </c>
      <c r="J710" s="9" t="s">
        <v>1066</v>
      </c>
      <c r="K710" s="9">
        <v>59</v>
      </c>
      <c r="L710" s="9">
        <v>3</v>
      </c>
      <c r="M710" s="9" t="s">
        <v>1067</v>
      </c>
      <c r="N710" s="9" t="s">
        <v>1068</v>
      </c>
      <c r="O710" s="9" t="s">
        <v>684</v>
      </c>
      <c r="P710" s="9" t="s">
        <v>541</v>
      </c>
      <c r="Q710" s="9" t="s">
        <v>1069</v>
      </c>
      <c r="R710" s="9" t="s">
        <v>1070</v>
      </c>
      <c r="S710" s="9" t="s">
        <v>518</v>
      </c>
      <c r="T710" s="9" t="s">
        <v>1071</v>
      </c>
    </row>
    <row r="711" spans="1:20" s="5" customFormat="1" x14ac:dyDescent="0.2">
      <c r="A711" s="9" t="s">
        <v>2291</v>
      </c>
      <c r="B711" s="15" t="s">
        <v>1305</v>
      </c>
      <c r="C711" s="11" t="s">
        <v>1572</v>
      </c>
      <c r="D711" s="11" t="s">
        <v>1776</v>
      </c>
      <c r="E711" s="9" t="s">
        <v>796</v>
      </c>
      <c r="F711" s="9">
        <v>2010</v>
      </c>
      <c r="G711" s="9" t="s">
        <v>1072</v>
      </c>
      <c r="H711" s="9" t="s">
        <v>1073</v>
      </c>
      <c r="I711" s="9" t="s">
        <v>1074</v>
      </c>
      <c r="J711" s="9" t="s">
        <v>1075</v>
      </c>
      <c r="K711" s="9">
        <v>38</v>
      </c>
      <c r="L711" s="9">
        <v>3</v>
      </c>
      <c r="M711" s="9" t="s">
        <v>1076</v>
      </c>
      <c r="N711" s="9" t="s">
        <v>1077</v>
      </c>
      <c r="O711" s="9" t="s">
        <v>684</v>
      </c>
      <c r="P711" s="9" t="s">
        <v>541</v>
      </c>
      <c r="Q711" s="9" t="s">
        <v>1078</v>
      </c>
      <c r="R711" s="9" t="s">
        <v>1079</v>
      </c>
      <c r="S711" s="9" t="s">
        <v>518</v>
      </c>
      <c r="T711" s="9" t="s">
        <v>1080</v>
      </c>
    </row>
    <row r="712" spans="1:20" s="5" customFormat="1" x14ac:dyDescent="0.2">
      <c r="A712" s="9" t="s">
        <v>2291</v>
      </c>
      <c r="B712" s="15" t="s">
        <v>1305</v>
      </c>
      <c r="C712" s="11" t="s">
        <v>1572</v>
      </c>
      <c r="D712" s="11" t="s">
        <v>1776</v>
      </c>
      <c r="E712" s="9" t="s">
        <v>796</v>
      </c>
      <c r="F712" s="9">
        <v>2010</v>
      </c>
      <c r="G712" s="9" t="s">
        <v>1081</v>
      </c>
      <c r="H712" s="9" t="s">
        <v>1082</v>
      </c>
      <c r="I712" s="9" t="s">
        <v>1065</v>
      </c>
      <c r="J712" s="9" t="s">
        <v>688</v>
      </c>
      <c r="K712" s="9">
        <v>44</v>
      </c>
      <c r="L712" s="9">
        <v>16</v>
      </c>
      <c r="M712" s="9" t="s">
        <v>1083</v>
      </c>
      <c r="N712" s="9" t="s">
        <v>683</v>
      </c>
      <c r="O712" s="9" t="s">
        <v>684</v>
      </c>
      <c r="P712" s="9" t="s">
        <v>541</v>
      </c>
      <c r="Q712" s="9" t="s">
        <v>1084</v>
      </c>
      <c r="R712" s="9" t="s">
        <v>1085</v>
      </c>
      <c r="S712" s="9" t="s">
        <v>518</v>
      </c>
      <c r="T712" s="9" t="s">
        <v>1086</v>
      </c>
    </row>
    <row r="713" spans="1:20" s="5" customFormat="1" x14ac:dyDescent="0.2">
      <c r="A713" s="9" t="s">
        <v>2291</v>
      </c>
      <c r="B713" s="15" t="s">
        <v>1305</v>
      </c>
      <c r="C713" s="11" t="s">
        <v>1572</v>
      </c>
      <c r="D713" s="11" t="s">
        <v>1776</v>
      </c>
      <c r="E713" s="9" t="s">
        <v>796</v>
      </c>
      <c r="F713" s="9">
        <v>2012</v>
      </c>
      <c r="G713" s="9" t="s">
        <v>1232</v>
      </c>
      <c r="H713" s="9" t="s">
        <v>1233</v>
      </c>
      <c r="I713" s="9" t="s">
        <v>1234</v>
      </c>
      <c r="J713" s="9" t="s">
        <v>837</v>
      </c>
      <c r="K713" s="9" t="s">
        <v>56</v>
      </c>
      <c r="L713" s="9" t="s">
        <v>56</v>
      </c>
      <c r="M713" s="9" t="s">
        <v>56</v>
      </c>
      <c r="N713" s="9" t="s">
        <v>890</v>
      </c>
      <c r="O713" s="9" t="s">
        <v>684</v>
      </c>
      <c r="P713" s="9" t="s">
        <v>541</v>
      </c>
      <c r="Q713" s="9" t="s">
        <v>1235</v>
      </c>
      <c r="R713" s="9" t="s">
        <v>1236</v>
      </c>
      <c r="S713" s="9" t="s">
        <v>518</v>
      </c>
      <c r="T713" s="9" t="s">
        <v>1237</v>
      </c>
    </row>
    <row r="714" spans="1:20" s="5" customFormat="1" x14ac:dyDescent="0.2">
      <c r="A714" s="9" t="s">
        <v>2291</v>
      </c>
      <c r="B714" s="15" t="s">
        <v>1305</v>
      </c>
      <c r="C714" s="11" t="s">
        <v>1572</v>
      </c>
      <c r="D714" s="11" t="s">
        <v>1776</v>
      </c>
      <c r="E714" s="9" t="s">
        <v>796</v>
      </c>
      <c r="F714" s="9">
        <v>2012</v>
      </c>
      <c r="G714" s="9" t="s">
        <v>1244</v>
      </c>
      <c r="H714" s="9" t="s">
        <v>1245</v>
      </c>
      <c r="I714" s="9" t="s">
        <v>904</v>
      </c>
      <c r="J714" s="9" t="s">
        <v>523</v>
      </c>
      <c r="K714" s="9">
        <v>87</v>
      </c>
      <c r="L714" s="9">
        <v>2</v>
      </c>
      <c r="M714" s="9" t="s">
        <v>1246</v>
      </c>
      <c r="N714" s="9" t="s">
        <v>525</v>
      </c>
      <c r="O714" s="9" t="s">
        <v>540</v>
      </c>
      <c r="P714" s="9" t="s">
        <v>541</v>
      </c>
      <c r="Q714" s="9" t="s">
        <v>1247</v>
      </c>
      <c r="R714" s="9" t="s">
        <v>1248</v>
      </c>
      <c r="S714" s="9" t="s">
        <v>518</v>
      </c>
      <c r="T714" s="9" t="s">
        <v>1249</v>
      </c>
    </row>
    <row r="715" spans="1:20" s="5" customFormat="1" x14ac:dyDescent="0.2">
      <c r="A715" s="9" t="s">
        <v>2291</v>
      </c>
      <c r="B715" s="15" t="s">
        <v>1305</v>
      </c>
      <c r="C715" s="11" t="s">
        <v>1805</v>
      </c>
      <c r="D715" s="11" t="s">
        <v>1806</v>
      </c>
      <c r="E715" s="9" t="s">
        <v>796</v>
      </c>
      <c r="F715" s="9">
        <v>2010</v>
      </c>
      <c r="G715" s="9" t="s">
        <v>1063</v>
      </c>
      <c r="H715" s="9" t="s">
        <v>1064</v>
      </c>
      <c r="I715" s="9" t="s">
        <v>1065</v>
      </c>
      <c r="J715" s="9" t="s">
        <v>1066</v>
      </c>
      <c r="K715" s="9">
        <v>59</v>
      </c>
      <c r="L715" s="9">
        <v>3</v>
      </c>
      <c r="M715" s="9" t="s">
        <v>1067</v>
      </c>
      <c r="N715" s="9" t="s">
        <v>1068</v>
      </c>
      <c r="O715" s="9" t="s">
        <v>684</v>
      </c>
      <c r="P715" s="9" t="s">
        <v>541</v>
      </c>
      <c r="Q715" s="9" t="s">
        <v>1069</v>
      </c>
      <c r="R715" s="9" t="s">
        <v>1070</v>
      </c>
      <c r="S715" s="9" t="s">
        <v>518</v>
      </c>
      <c r="T715" s="9" t="s">
        <v>1071</v>
      </c>
    </row>
    <row r="716" spans="1:20" s="5" customFormat="1" x14ac:dyDescent="0.2">
      <c r="A716" s="9" t="s">
        <v>2291</v>
      </c>
      <c r="B716" s="15" t="s">
        <v>1305</v>
      </c>
      <c r="C716" s="11" t="s">
        <v>1805</v>
      </c>
      <c r="D716" s="11" t="s">
        <v>1806</v>
      </c>
      <c r="E716" s="9" t="s">
        <v>796</v>
      </c>
      <c r="F716" s="9">
        <v>2010</v>
      </c>
      <c r="G716" s="9" t="s">
        <v>1072</v>
      </c>
      <c r="H716" s="9" t="s">
        <v>1073</v>
      </c>
      <c r="I716" s="9" t="s">
        <v>1074</v>
      </c>
      <c r="J716" s="9" t="s">
        <v>1075</v>
      </c>
      <c r="K716" s="9">
        <v>38</v>
      </c>
      <c r="L716" s="9">
        <v>3</v>
      </c>
      <c r="M716" s="9" t="s">
        <v>1076</v>
      </c>
      <c r="N716" s="9" t="s">
        <v>1077</v>
      </c>
      <c r="O716" s="9" t="s">
        <v>684</v>
      </c>
      <c r="P716" s="9" t="s">
        <v>541</v>
      </c>
      <c r="Q716" s="9" t="s">
        <v>1078</v>
      </c>
      <c r="R716" s="9" t="s">
        <v>1079</v>
      </c>
      <c r="S716" s="9" t="s">
        <v>518</v>
      </c>
      <c r="T716" s="9" t="s">
        <v>1080</v>
      </c>
    </row>
    <row r="717" spans="1:20" x14ac:dyDescent="0.2">
      <c r="A717" s="9" t="s">
        <v>2291</v>
      </c>
      <c r="B717" s="15" t="s">
        <v>1305</v>
      </c>
      <c r="C717" s="11" t="s">
        <v>1743</v>
      </c>
      <c r="D717" s="11" t="s">
        <v>1778</v>
      </c>
      <c r="E717" s="9" t="s">
        <v>796</v>
      </c>
      <c r="F717" s="9">
        <v>2010</v>
      </c>
      <c r="G717" s="9" t="s">
        <v>987</v>
      </c>
      <c r="H717" s="9" t="s">
        <v>988</v>
      </c>
      <c r="I717" s="9" t="s">
        <v>989</v>
      </c>
      <c r="J717" s="9" t="s">
        <v>537</v>
      </c>
      <c r="K717" s="9">
        <v>44</v>
      </c>
      <c r="L717" s="9">
        <v>2</v>
      </c>
      <c r="M717" s="9" t="s">
        <v>990</v>
      </c>
      <c r="N717" s="9" t="s">
        <v>855</v>
      </c>
      <c r="O717" s="9" t="s">
        <v>684</v>
      </c>
      <c r="P717" s="9" t="s">
        <v>541</v>
      </c>
      <c r="Q717" s="9" t="s">
        <v>991</v>
      </c>
      <c r="R717" s="9" t="s">
        <v>992</v>
      </c>
      <c r="S717" s="9" t="s">
        <v>518</v>
      </c>
      <c r="T717" s="9" t="s">
        <v>993</v>
      </c>
    </row>
    <row r="718" spans="1:20" x14ac:dyDescent="0.2">
      <c r="A718" s="9" t="s">
        <v>2291</v>
      </c>
      <c r="B718" s="15" t="s">
        <v>1305</v>
      </c>
      <c r="C718" s="11" t="s">
        <v>1743</v>
      </c>
      <c r="D718" s="11" t="s">
        <v>1778</v>
      </c>
      <c r="E718" s="9" t="s">
        <v>796</v>
      </c>
      <c r="F718" s="9">
        <v>2010</v>
      </c>
      <c r="G718" s="9" t="s">
        <v>1047</v>
      </c>
      <c r="H718" s="9" t="s">
        <v>1048</v>
      </c>
      <c r="I718" s="9" t="s">
        <v>1049</v>
      </c>
      <c r="J718" s="9" t="s">
        <v>537</v>
      </c>
      <c r="K718" s="9">
        <v>44</v>
      </c>
      <c r="L718" s="9">
        <v>20</v>
      </c>
      <c r="M718" s="9" t="s">
        <v>1050</v>
      </c>
      <c r="N718" s="9" t="s">
        <v>982</v>
      </c>
      <c r="O718" s="9" t="s">
        <v>684</v>
      </c>
      <c r="P718" s="9" t="s">
        <v>541</v>
      </c>
      <c r="Q718" s="9" t="s">
        <v>1051</v>
      </c>
      <c r="R718" s="9" t="s">
        <v>1052</v>
      </c>
      <c r="S718" s="9" t="s">
        <v>518</v>
      </c>
      <c r="T718" s="9" t="s">
        <v>1053</v>
      </c>
    </row>
    <row r="719" spans="1:20" s="5" customFormat="1" x14ac:dyDescent="0.2">
      <c r="A719" s="9" t="s">
        <v>2291</v>
      </c>
      <c r="B719" s="15" t="s">
        <v>1305</v>
      </c>
      <c r="C719" s="11" t="s">
        <v>1662</v>
      </c>
      <c r="D719" s="11" t="s">
        <v>1778</v>
      </c>
      <c r="E719" s="9" t="s">
        <v>796</v>
      </c>
      <c r="F719" s="9">
        <v>2012</v>
      </c>
      <c r="G719" s="9" t="s">
        <v>1232</v>
      </c>
      <c r="H719" s="9" t="s">
        <v>1233</v>
      </c>
      <c r="I719" s="9" t="s">
        <v>1234</v>
      </c>
      <c r="J719" s="9" t="s">
        <v>837</v>
      </c>
      <c r="K719" s="9" t="s">
        <v>56</v>
      </c>
      <c r="L719" s="9" t="s">
        <v>56</v>
      </c>
      <c r="M719" s="9" t="s">
        <v>56</v>
      </c>
      <c r="N719" s="9" t="s">
        <v>890</v>
      </c>
      <c r="O719" s="9" t="s">
        <v>684</v>
      </c>
      <c r="P719" s="9" t="s">
        <v>541</v>
      </c>
      <c r="Q719" s="9" t="s">
        <v>1235</v>
      </c>
      <c r="R719" s="9" t="s">
        <v>1236</v>
      </c>
      <c r="S719" s="9" t="s">
        <v>518</v>
      </c>
      <c r="T719" s="9" t="s">
        <v>1237</v>
      </c>
    </row>
    <row r="720" spans="1:20" s="5" customFormat="1" x14ac:dyDescent="0.2">
      <c r="A720" s="9" t="s">
        <v>2291</v>
      </c>
      <c r="B720" s="15" t="s">
        <v>1305</v>
      </c>
      <c r="C720" s="11" t="s">
        <v>1662</v>
      </c>
      <c r="D720" s="11" t="s">
        <v>1778</v>
      </c>
      <c r="E720" s="9" t="s">
        <v>762</v>
      </c>
      <c r="F720" s="9">
        <v>2009</v>
      </c>
      <c r="G720" s="9" t="s">
        <v>514</v>
      </c>
      <c r="H720" s="9" t="s">
        <v>763</v>
      </c>
      <c r="I720" s="9" t="s">
        <v>764</v>
      </c>
      <c r="J720" s="9" t="s">
        <v>762</v>
      </c>
      <c r="K720" s="9" t="s">
        <v>765</v>
      </c>
      <c r="L720" s="9" t="s">
        <v>56</v>
      </c>
      <c r="M720" s="9" t="s">
        <v>56</v>
      </c>
      <c r="N720" s="9" t="s">
        <v>514</v>
      </c>
      <c r="O720" s="9" t="s">
        <v>684</v>
      </c>
      <c r="P720" s="9" t="s">
        <v>541</v>
      </c>
      <c r="Q720" s="9" t="s">
        <v>766</v>
      </c>
      <c r="R720" s="9" t="s">
        <v>767</v>
      </c>
      <c r="S720" s="9" t="s">
        <v>768</v>
      </c>
      <c r="T720" s="9" t="s">
        <v>769</v>
      </c>
    </row>
    <row r="721" spans="1:20" s="5" customFormat="1" x14ac:dyDescent="0.2">
      <c r="A721" s="9" t="s">
        <v>2291</v>
      </c>
      <c r="B721" s="15" t="s">
        <v>1305</v>
      </c>
      <c r="C721" s="9" t="s">
        <v>1574</v>
      </c>
      <c r="D721" s="9" t="s">
        <v>1963</v>
      </c>
      <c r="E721" s="9" t="s">
        <v>520</v>
      </c>
      <c r="F721" s="9">
        <v>2008</v>
      </c>
      <c r="G721" s="9" t="s">
        <v>649</v>
      </c>
      <c r="H721" s="9" t="s">
        <v>650</v>
      </c>
      <c r="I721" s="9" t="s">
        <v>651</v>
      </c>
      <c r="J721" s="9" t="s">
        <v>523</v>
      </c>
      <c r="K721" s="9">
        <v>72</v>
      </c>
      <c r="L721" s="9">
        <v>8</v>
      </c>
      <c r="M721" s="9" t="s">
        <v>652</v>
      </c>
      <c r="N721" s="9" t="s">
        <v>525</v>
      </c>
      <c r="O721" s="9" t="s">
        <v>653</v>
      </c>
      <c r="P721" s="9" t="s">
        <v>584</v>
      </c>
      <c r="Q721" s="9" t="s">
        <v>654</v>
      </c>
      <c r="R721" s="9" t="s">
        <v>655</v>
      </c>
      <c r="S721" s="9" t="s">
        <v>518</v>
      </c>
      <c r="T721" s="9" t="s">
        <v>656</v>
      </c>
    </row>
    <row r="722" spans="1:20" s="5" customFormat="1" x14ac:dyDescent="0.2">
      <c r="A722" s="9" t="s">
        <v>2291</v>
      </c>
      <c r="B722" s="15" t="s">
        <v>1305</v>
      </c>
      <c r="C722" s="11" t="s">
        <v>1574</v>
      </c>
      <c r="D722" s="9" t="s">
        <v>1963</v>
      </c>
      <c r="E722" s="9" t="s">
        <v>796</v>
      </c>
      <c r="F722" s="9">
        <v>2012</v>
      </c>
      <c r="G722" s="9" t="s">
        <v>1244</v>
      </c>
      <c r="H722" s="9" t="s">
        <v>1245</v>
      </c>
      <c r="I722" s="9" t="s">
        <v>904</v>
      </c>
      <c r="J722" s="9" t="s">
        <v>523</v>
      </c>
      <c r="K722" s="9">
        <v>87</v>
      </c>
      <c r="L722" s="9">
        <v>2</v>
      </c>
      <c r="M722" s="9" t="s">
        <v>1246</v>
      </c>
      <c r="N722" s="9" t="s">
        <v>525</v>
      </c>
      <c r="O722" s="9" t="s">
        <v>540</v>
      </c>
      <c r="P722" s="9" t="s">
        <v>541</v>
      </c>
      <c r="Q722" s="9" t="s">
        <v>1247</v>
      </c>
      <c r="R722" s="9" t="s">
        <v>1248</v>
      </c>
      <c r="S722" s="9" t="s">
        <v>518</v>
      </c>
      <c r="T722" s="9" t="s">
        <v>1249</v>
      </c>
    </row>
    <row r="723" spans="1:20" s="5" customFormat="1" x14ac:dyDescent="0.2">
      <c r="A723" s="9" t="s">
        <v>2291</v>
      </c>
      <c r="B723" s="15" t="s">
        <v>1305</v>
      </c>
      <c r="C723" s="9" t="s">
        <v>1884</v>
      </c>
      <c r="D723" s="9" t="s">
        <v>1968</v>
      </c>
      <c r="E723" s="9" t="s">
        <v>796</v>
      </c>
      <c r="F723" s="9">
        <v>2011</v>
      </c>
      <c r="G723" s="9" t="s">
        <v>1187</v>
      </c>
      <c r="H723" s="9" t="s">
        <v>1188</v>
      </c>
      <c r="I723" s="9" t="s">
        <v>1189</v>
      </c>
      <c r="J723" s="9" t="s">
        <v>1027</v>
      </c>
      <c r="K723" s="9">
        <v>30</v>
      </c>
      <c r="L723" s="9">
        <v>3</v>
      </c>
      <c r="M723" s="9" t="s">
        <v>1190</v>
      </c>
      <c r="N723" s="9" t="s">
        <v>890</v>
      </c>
      <c r="O723" s="9" t="s">
        <v>540</v>
      </c>
      <c r="P723" s="9" t="s">
        <v>541</v>
      </c>
      <c r="Q723" s="9" t="s">
        <v>1191</v>
      </c>
      <c r="R723" s="9" t="s">
        <v>1192</v>
      </c>
      <c r="S723" s="9" t="s">
        <v>518</v>
      </c>
      <c r="T723" s="9" t="s">
        <v>1193</v>
      </c>
    </row>
    <row r="724" spans="1:20" s="5" customFormat="1" x14ac:dyDescent="0.2">
      <c r="A724" s="9" t="s">
        <v>2291</v>
      </c>
      <c r="B724" s="15" t="s">
        <v>1305</v>
      </c>
      <c r="C724" s="11" t="s">
        <v>1685</v>
      </c>
      <c r="D724" s="9" t="s">
        <v>1779</v>
      </c>
      <c r="E724" s="9" t="s">
        <v>762</v>
      </c>
      <c r="F724" s="9">
        <v>2009</v>
      </c>
      <c r="G724" s="9" t="s">
        <v>514</v>
      </c>
      <c r="H724" s="9" t="s">
        <v>763</v>
      </c>
      <c r="I724" s="9" t="s">
        <v>764</v>
      </c>
      <c r="J724" s="9" t="s">
        <v>762</v>
      </c>
      <c r="K724" s="9" t="s">
        <v>765</v>
      </c>
      <c r="L724" s="9" t="s">
        <v>56</v>
      </c>
      <c r="M724" s="9" t="s">
        <v>56</v>
      </c>
      <c r="N724" s="9" t="s">
        <v>514</v>
      </c>
      <c r="O724" s="9" t="s">
        <v>684</v>
      </c>
      <c r="P724" s="9" t="s">
        <v>541</v>
      </c>
      <c r="Q724" s="9" t="s">
        <v>766</v>
      </c>
      <c r="R724" s="9" t="s">
        <v>767</v>
      </c>
      <c r="S724" s="9" t="s">
        <v>768</v>
      </c>
      <c r="T724" s="9" t="s">
        <v>769</v>
      </c>
    </row>
    <row r="725" spans="1:20" s="5" customFormat="1" x14ac:dyDescent="0.2">
      <c r="A725" s="9" t="s">
        <v>2291</v>
      </c>
      <c r="B725" s="15" t="s">
        <v>1305</v>
      </c>
      <c r="C725" s="11" t="s">
        <v>1685</v>
      </c>
      <c r="D725" s="9" t="s">
        <v>1779</v>
      </c>
      <c r="E725" s="9" t="s">
        <v>796</v>
      </c>
      <c r="F725" s="9">
        <v>2010</v>
      </c>
      <c r="G725" s="9" t="s">
        <v>1047</v>
      </c>
      <c r="H725" s="9" t="s">
        <v>1048</v>
      </c>
      <c r="I725" s="9" t="s">
        <v>1049</v>
      </c>
      <c r="J725" s="9" t="s">
        <v>537</v>
      </c>
      <c r="K725" s="9">
        <v>44</v>
      </c>
      <c r="L725" s="9">
        <v>20</v>
      </c>
      <c r="M725" s="9" t="s">
        <v>1050</v>
      </c>
      <c r="N725" s="9" t="s">
        <v>982</v>
      </c>
      <c r="O725" s="9" t="s">
        <v>684</v>
      </c>
      <c r="P725" s="9" t="s">
        <v>541</v>
      </c>
      <c r="Q725" s="9" t="s">
        <v>1051</v>
      </c>
      <c r="R725" s="9" t="s">
        <v>1052</v>
      </c>
      <c r="S725" s="9" t="s">
        <v>518</v>
      </c>
      <c r="T725" s="9" t="s">
        <v>1053</v>
      </c>
    </row>
    <row r="726" spans="1:20" s="5" customFormat="1" x14ac:dyDescent="0.2">
      <c r="A726" s="9" t="s">
        <v>2291</v>
      </c>
      <c r="B726" s="15" t="s">
        <v>1305</v>
      </c>
      <c r="C726" s="11" t="s">
        <v>1685</v>
      </c>
      <c r="D726" s="9" t="s">
        <v>1779</v>
      </c>
      <c r="E726" s="9" t="s">
        <v>796</v>
      </c>
      <c r="F726" s="9">
        <v>2010</v>
      </c>
      <c r="G726" s="9" t="s">
        <v>987</v>
      </c>
      <c r="H726" s="9" t="s">
        <v>988</v>
      </c>
      <c r="I726" s="9" t="s">
        <v>989</v>
      </c>
      <c r="J726" s="9" t="s">
        <v>537</v>
      </c>
      <c r="K726" s="9">
        <v>44</v>
      </c>
      <c r="L726" s="9">
        <v>2</v>
      </c>
      <c r="M726" s="9" t="s">
        <v>990</v>
      </c>
      <c r="N726" s="9" t="s">
        <v>855</v>
      </c>
      <c r="O726" s="9" t="s">
        <v>684</v>
      </c>
      <c r="P726" s="9" t="s">
        <v>541</v>
      </c>
      <c r="Q726" s="9" t="s">
        <v>991</v>
      </c>
      <c r="R726" s="9" t="s">
        <v>992</v>
      </c>
      <c r="S726" s="9" t="s">
        <v>518</v>
      </c>
      <c r="T726" s="9" t="s">
        <v>993</v>
      </c>
    </row>
    <row r="727" spans="1:20" s="5" customFormat="1" x14ac:dyDescent="0.2">
      <c r="A727" s="9" t="s">
        <v>2291</v>
      </c>
      <c r="B727" s="15" t="s">
        <v>1305</v>
      </c>
      <c r="C727" s="11" t="s">
        <v>1769</v>
      </c>
      <c r="D727" s="9" t="s">
        <v>1779</v>
      </c>
      <c r="E727" s="9" t="s">
        <v>796</v>
      </c>
      <c r="F727" s="9">
        <v>2010</v>
      </c>
      <c r="G727" s="9" t="s">
        <v>941</v>
      </c>
      <c r="H727" s="9" t="s">
        <v>942</v>
      </c>
      <c r="I727" s="9" t="s">
        <v>943</v>
      </c>
      <c r="J727" s="9" t="s">
        <v>837</v>
      </c>
      <c r="K727" s="9">
        <v>6</v>
      </c>
      <c r="L727" s="9">
        <v>4</v>
      </c>
      <c r="M727" s="9" t="s">
        <v>944</v>
      </c>
      <c r="N727" s="9" t="s">
        <v>890</v>
      </c>
      <c r="O727" s="9" t="s">
        <v>516</v>
      </c>
      <c r="P727" s="9" t="s">
        <v>517</v>
      </c>
      <c r="Q727" s="9" t="s">
        <v>945</v>
      </c>
      <c r="R727" s="9" t="s">
        <v>946</v>
      </c>
      <c r="S727" s="9" t="s">
        <v>518</v>
      </c>
      <c r="T727" s="9" t="s">
        <v>947</v>
      </c>
    </row>
    <row r="728" spans="1:20" s="5" customFormat="1" x14ac:dyDescent="0.2">
      <c r="A728" s="9" t="s">
        <v>2291</v>
      </c>
      <c r="B728" s="15" t="s">
        <v>1305</v>
      </c>
      <c r="C728" s="11" t="s">
        <v>1745</v>
      </c>
      <c r="D728" s="11" t="s">
        <v>1780</v>
      </c>
      <c r="E728" s="9" t="s">
        <v>796</v>
      </c>
      <c r="F728" s="9">
        <v>2010</v>
      </c>
      <c r="G728" s="9" t="s">
        <v>1047</v>
      </c>
      <c r="H728" s="9" t="s">
        <v>1048</v>
      </c>
      <c r="I728" s="9" t="s">
        <v>1049</v>
      </c>
      <c r="J728" s="9" t="s">
        <v>537</v>
      </c>
      <c r="K728" s="9">
        <v>44</v>
      </c>
      <c r="L728" s="9">
        <v>20</v>
      </c>
      <c r="M728" s="9" t="s">
        <v>1050</v>
      </c>
      <c r="N728" s="9" t="s">
        <v>982</v>
      </c>
      <c r="O728" s="9" t="s">
        <v>684</v>
      </c>
      <c r="P728" s="9" t="s">
        <v>541</v>
      </c>
      <c r="Q728" s="9" t="s">
        <v>1051</v>
      </c>
      <c r="R728" s="9" t="s">
        <v>1052</v>
      </c>
      <c r="S728" s="9" t="s">
        <v>518</v>
      </c>
      <c r="T728" s="9" t="s">
        <v>1053</v>
      </c>
    </row>
    <row r="729" spans="1:20" s="5" customFormat="1" x14ac:dyDescent="0.2">
      <c r="A729" s="9" t="s">
        <v>2291</v>
      </c>
      <c r="B729" s="15" t="s">
        <v>1305</v>
      </c>
      <c r="C729" s="11" t="s">
        <v>1745</v>
      </c>
      <c r="D729" s="11" t="s">
        <v>1780</v>
      </c>
      <c r="E729" s="9" t="s">
        <v>796</v>
      </c>
      <c r="F729" s="9">
        <v>2010</v>
      </c>
      <c r="G729" s="9" t="s">
        <v>987</v>
      </c>
      <c r="H729" s="9" t="s">
        <v>988</v>
      </c>
      <c r="I729" s="9" t="s">
        <v>989</v>
      </c>
      <c r="J729" s="9" t="s">
        <v>537</v>
      </c>
      <c r="K729" s="9">
        <v>44</v>
      </c>
      <c r="L729" s="9">
        <v>2</v>
      </c>
      <c r="M729" s="9" t="s">
        <v>990</v>
      </c>
      <c r="N729" s="9" t="s">
        <v>855</v>
      </c>
      <c r="O729" s="9" t="s">
        <v>684</v>
      </c>
      <c r="P729" s="9" t="s">
        <v>541</v>
      </c>
      <c r="Q729" s="9" t="s">
        <v>991</v>
      </c>
      <c r="R729" s="9" t="s">
        <v>992</v>
      </c>
      <c r="S729" s="9" t="s">
        <v>518</v>
      </c>
      <c r="T729" s="9" t="s">
        <v>993</v>
      </c>
    </row>
    <row r="730" spans="1:20" s="5" customFormat="1" x14ac:dyDescent="0.2">
      <c r="A730" s="9" t="s">
        <v>2291</v>
      </c>
      <c r="B730" s="15" t="s">
        <v>1305</v>
      </c>
      <c r="C730" s="11" t="s">
        <v>1686</v>
      </c>
      <c r="D730" s="11" t="s">
        <v>1780</v>
      </c>
      <c r="E730" s="9" t="s">
        <v>762</v>
      </c>
      <c r="F730" s="9">
        <v>2009</v>
      </c>
      <c r="G730" s="9" t="s">
        <v>514</v>
      </c>
      <c r="H730" s="9" t="s">
        <v>763</v>
      </c>
      <c r="I730" s="9" t="s">
        <v>764</v>
      </c>
      <c r="J730" s="9" t="s">
        <v>762</v>
      </c>
      <c r="K730" s="9" t="s">
        <v>765</v>
      </c>
      <c r="L730" s="9" t="s">
        <v>56</v>
      </c>
      <c r="M730" s="9" t="s">
        <v>56</v>
      </c>
      <c r="N730" s="9" t="s">
        <v>514</v>
      </c>
      <c r="O730" s="9" t="s">
        <v>684</v>
      </c>
      <c r="P730" s="9" t="s">
        <v>541</v>
      </c>
      <c r="Q730" s="9" t="s">
        <v>766</v>
      </c>
      <c r="R730" s="9" t="s">
        <v>767</v>
      </c>
      <c r="S730" s="9" t="s">
        <v>768</v>
      </c>
      <c r="T730" s="9" t="s">
        <v>769</v>
      </c>
    </row>
    <row r="731" spans="1:20" s="5" customFormat="1" x14ac:dyDescent="0.2">
      <c r="A731" s="9" t="s">
        <v>2291</v>
      </c>
      <c r="B731" s="15" t="s">
        <v>1305</v>
      </c>
      <c r="C731" s="11" t="s">
        <v>1746</v>
      </c>
      <c r="D731" s="9" t="s">
        <v>1970</v>
      </c>
      <c r="E731" s="9" t="s">
        <v>796</v>
      </c>
      <c r="F731" s="9">
        <v>2010</v>
      </c>
      <c r="G731" s="9" t="s">
        <v>1047</v>
      </c>
      <c r="H731" s="9" t="s">
        <v>1048</v>
      </c>
      <c r="I731" s="9" t="s">
        <v>1049</v>
      </c>
      <c r="J731" s="9" t="s">
        <v>537</v>
      </c>
      <c r="K731" s="9">
        <v>44</v>
      </c>
      <c r="L731" s="9">
        <v>20</v>
      </c>
      <c r="M731" s="9" t="s">
        <v>1050</v>
      </c>
      <c r="N731" s="9" t="s">
        <v>982</v>
      </c>
      <c r="O731" s="9" t="s">
        <v>684</v>
      </c>
      <c r="P731" s="9" t="s">
        <v>541</v>
      </c>
      <c r="Q731" s="9" t="s">
        <v>1051</v>
      </c>
      <c r="R731" s="9" t="s">
        <v>1052</v>
      </c>
      <c r="S731" s="9" t="s">
        <v>518</v>
      </c>
      <c r="T731" s="9" t="s">
        <v>1053</v>
      </c>
    </row>
    <row r="732" spans="1:20" s="5" customFormat="1" x14ac:dyDescent="0.2">
      <c r="A732" s="9" t="s">
        <v>2291</v>
      </c>
      <c r="B732" s="15" t="s">
        <v>1305</v>
      </c>
      <c r="C732" s="11" t="s">
        <v>1687</v>
      </c>
      <c r="D732" s="9" t="s">
        <v>1970</v>
      </c>
      <c r="E732" s="9" t="s">
        <v>796</v>
      </c>
      <c r="F732" s="9">
        <v>2010</v>
      </c>
      <c r="G732" s="9" t="s">
        <v>941</v>
      </c>
      <c r="H732" s="9" t="s">
        <v>942</v>
      </c>
      <c r="I732" s="9" t="s">
        <v>943</v>
      </c>
      <c r="J732" s="9" t="s">
        <v>837</v>
      </c>
      <c r="K732" s="9">
        <v>6</v>
      </c>
      <c r="L732" s="9">
        <v>4</v>
      </c>
      <c r="M732" s="9" t="s">
        <v>944</v>
      </c>
      <c r="N732" s="9" t="s">
        <v>890</v>
      </c>
      <c r="O732" s="9" t="s">
        <v>516</v>
      </c>
      <c r="P732" s="9" t="s">
        <v>517</v>
      </c>
      <c r="Q732" s="9" t="s">
        <v>945</v>
      </c>
      <c r="R732" s="9" t="s">
        <v>946</v>
      </c>
      <c r="S732" s="9" t="s">
        <v>518</v>
      </c>
      <c r="T732" s="9" t="s">
        <v>947</v>
      </c>
    </row>
    <row r="733" spans="1:20" s="5" customFormat="1" x14ac:dyDescent="0.2">
      <c r="A733" s="9" t="s">
        <v>2291</v>
      </c>
      <c r="B733" s="15" t="s">
        <v>1305</v>
      </c>
      <c r="C733" s="11" t="s">
        <v>1687</v>
      </c>
      <c r="D733" s="9" t="s">
        <v>1970</v>
      </c>
      <c r="E733" s="9" t="s">
        <v>762</v>
      </c>
      <c r="F733" s="9">
        <v>2009</v>
      </c>
      <c r="G733" s="9" t="s">
        <v>514</v>
      </c>
      <c r="H733" s="9" t="s">
        <v>763</v>
      </c>
      <c r="I733" s="9" t="s">
        <v>764</v>
      </c>
      <c r="J733" s="9" t="s">
        <v>762</v>
      </c>
      <c r="K733" s="9" t="s">
        <v>765</v>
      </c>
      <c r="L733" s="9" t="s">
        <v>56</v>
      </c>
      <c r="M733" s="9" t="s">
        <v>56</v>
      </c>
      <c r="N733" s="9" t="s">
        <v>514</v>
      </c>
      <c r="O733" s="9" t="s">
        <v>684</v>
      </c>
      <c r="P733" s="9" t="s">
        <v>541</v>
      </c>
      <c r="Q733" s="9" t="s">
        <v>766</v>
      </c>
      <c r="R733" s="9" t="s">
        <v>767</v>
      </c>
      <c r="S733" s="9" t="s">
        <v>768</v>
      </c>
      <c r="T733" s="9" t="s">
        <v>769</v>
      </c>
    </row>
    <row r="734" spans="1:20" s="5" customFormat="1" x14ac:dyDescent="0.2">
      <c r="A734" s="9" t="s">
        <v>2291</v>
      </c>
      <c r="B734" s="15" t="s">
        <v>1305</v>
      </c>
      <c r="C734" s="9" t="s">
        <v>1573</v>
      </c>
      <c r="D734" s="9" t="s">
        <v>1973</v>
      </c>
      <c r="E734" s="9" t="s">
        <v>520</v>
      </c>
      <c r="F734" s="9">
        <v>2008</v>
      </c>
      <c r="G734" s="9" t="s">
        <v>649</v>
      </c>
      <c r="H734" s="9" t="s">
        <v>650</v>
      </c>
      <c r="I734" s="9" t="s">
        <v>651</v>
      </c>
      <c r="J734" s="9" t="s">
        <v>523</v>
      </c>
      <c r="K734" s="9">
        <v>72</v>
      </c>
      <c r="L734" s="9">
        <v>8</v>
      </c>
      <c r="M734" s="9" t="s">
        <v>652</v>
      </c>
      <c r="N734" s="9" t="s">
        <v>525</v>
      </c>
      <c r="O734" s="9" t="s">
        <v>653</v>
      </c>
      <c r="P734" s="9" t="s">
        <v>584</v>
      </c>
      <c r="Q734" s="9" t="s">
        <v>654</v>
      </c>
      <c r="R734" s="9" t="s">
        <v>655</v>
      </c>
      <c r="S734" s="9" t="s">
        <v>518</v>
      </c>
      <c r="T734" s="9" t="s">
        <v>656</v>
      </c>
    </row>
    <row r="735" spans="1:20" s="5" customFormat="1" x14ac:dyDescent="0.2">
      <c r="A735" s="9" t="s">
        <v>2291</v>
      </c>
      <c r="B735" s="15" t="s">
        <v>1305</v>
      </c>
      <c r="C735" s="9" t="s">
        <v>1430</v>
      </c>
      <c r="D735" s="9" t="s">
        <v>1873</v>
      </c>
      <c r="E735" s="9" t="s">
        <v>796</v>
      </c>
      <c r="F735" s="9">
        <v>2010</v>
      </c>
      <c r="G735" s="9" t="s">
        <v>813</v>
      </c>
      <c r="H735" s="9" t="s">
        <v>814</v>
      </c>
      <c r="I735" s="9" t="s">
        <v>815</v>
      </c>
      <c r="J735" s="9" t="s">
        <v>717</v>
      </c>
      <c r="K735" s="9">
        <v>409</v>
      </c>
      <c r="L735" s="9">
        <v>1</v>
      </c>
      <c r="M735" s="9" t="s">
        <v>816</v>
      </c>
      <c r="N735" s="9" t="s">
        <v>525</v>
      </c>
      <c r="O735" s="9" t="s">
        <v>540</v>
      </c>
      <c r="P735" s="9" t="s">
        <v>541</v>
      </c>
      <c r="Q735" s="9" t="s">
        <v>817</v>
      </c>
      <c r="R735" s="9" t="s">
        <v>818</v>
      </c>
      <c r="S735" s="9" t="s">
        <v>518</v>
      </c>
      <c r="T735" s="9" t="s">
        <v>819</v>
      </c>
    </row>
    <row r="736" spans="1:20" s="5" customFormat="1" x14ac:dyDescent="0.2">
      <c r="A736" s="9" t="s">
        <v>2291</v>
      </c>
      <c r="B736" s="15" t="s">
        <v>1305</v>
      </c>
      <c r="C736" s="11" t="s">
        <v>1430</v>
      </c>
      <c r="D736" s="9" t="s">
        <v>1873</v>
      </c>
      <c r="E736" s="9" t="s">
        <v>520</v>
      </c>
      <c r="F736" s="9">
        <v>2008</v>
      </c>
      <c r="G736" s="9" t="s">
        <v>588</v>
      </c>
      <c r="H736" s="9" t="s">
        <v>589</v>
      </c>
      <c r="I736" s="9" t="s">
        <v>590</v>
      </c>
      <c r="J736" s="9" t="s">
        <v>591</v>
      </c>
      <c r="K736" s="9">
        <v>226</v>
      </c>
      <c r="L736" s="9" t="s">
        <v>592</v>
      </c>
      <c r="M736" s="9" t="s">
        <v>593</v>
      </c>
      <c r="N736" s="9" t="s">
        <v>525</v>
      </c>
      <c r="O736" s="9" t="s">
        <v>583</v>
      </c>
      <c r="P736" s="9" t="s">
        <v>584</v>
      </c>
      <c r="Q736" s="9" t="s">
        <v>594</v>
      </c>
      <c r="R736" s="9" t="s">
        <v>595</v>
      </c>
      <c r="S736" s="9" t="s">
        <v>518</v>
      </c>
      <c r="T736" s="9" t="s">
        <v>596</v>
      </c>
    </row>
    <row r="737" spans="1:20" s="5" customFormat="1" x14ac:dyDescent="0.2">
      <c r="A737" s="9" t="s">
        <v>2291</v>
      </c>
      <c r="B737" s="15" t="s">
        <v>1305</v>
      </c>
      <c r="C737" s="9" t="s">
        <v>1577</v>
      </c>
      <c r="D737" s="9" t="s">
        <v>1873</v>
      </c>
      <c r="E737" s="9" t="s">
        <v>520</v>
      </c>
      <c r="F737" s="9">
        <v>2008</v>
      </c>
      <c r="G737" s="9" t="s">
        <v>649</v>
      </c>
      <c r="H737" s="9" t="s">
        <v>650</v>
      </c>
      <c r="I737" s="9" t="s">
        <v>651</v>
      </c>
      <c r="J737" s="9" t="s">
        <v>523</v>
      </c>
      <c r="K737" s="9">
        <v>72</v>
      </c>
      <c r="L737" s="9">
        <v>8</v>
      </c>
      <c r="M737" s="9" t="s">
        <v>652</v>
      </c>
      <c r="N737" s="9" t="s">
        <v>525</v>
      </c>
      <c r="O737" s="9" t="s">
        <v>653</v>
      </c>
      <c r="P737" s="9" t="s">
        <v>584</v>
      </c>
      <c r="Q737" s="9" t="s">
        <v>654</v>
      </c>
      <c r="R737" s="9" t="s">
        <v>655</v>
      </c>
      <c r="S737" s="9" t="s">
        <v>518</v>
      </c>
      <c r="T737" s="9" t="s">
        <v>656</v>
      </c>
    </row>
    <row r="738" spans="1:20" s="5" customFormat="1" x14ac:dyDescent="0.2">
      <c r="A738" s="9" t="s">
        <v>2291</v>
      </c>
      <c r="B738" s="15" t="s">
        <v>1305</v>
      </c>
      <c r="C738" s="9" t="s">
        <v>1811</v>
      </c>
      <c r="D738" s="9" t="s">
        <v>1873</v>
      </c>
      <c r="E738" s="9" t="s">
        <v>796</v>
      </c>
      <c r="F738" s="9">
        <v>2010</v>
      </c>
      <c r="G738" s="9" t="s">
        <v>1072</v>
      </c>
      <c r="H738" s="9" t="s">
        <v>1073</v>
      </c>
      <c r="I738" s="9" t="s">
        <v>1074</v>
      </c>
      <c r="J738" s="9" t="s">
        <v>1075</v>
      </c>
      <c r="K738" s="9">
        <v>38</v>
      </c>
      <c r="L738" s="9">
        <v>3</v>
      </c>
      <c r="M738" s="9" t="s">
        <v>1076</v>
      </c>
      <c r="N738" s="9" t="s">
        <v>1077</v>
      </c>
      <c r="O738" s="9" t="s">
        <v>684</v>
      </c>
      <c r="P738" s="9" t="s">
        <v>541</v>
      </c>
      <c r="Q738" s="9" t="s">
        <v>1078</v>
      </c>
      <c r="R738" s="9" t="s">
        <v>1079</v>
      </c>
      <c r="S738" s="9" t="s">
        <v>518</v>
      </c>
      <c r="T738" s="9" t="s">
        <v>1080</v>
      </c>
    </row>
    <row r="739" spans="1:20" s="5" customFormat="1" x14ac:dyDescent="0.2">
      <c r="A739" s="9" t="s">
        <v>2291</v>
      </c>
      <c r="B739" s="15" t="s">
        <v>1305</v>
      </c>
      <c r="C739" s="9" t="s">
        <v>1874</v>
      </c>
      <c r="D739" s="9" t="s">
        <v>1873</v>
      </c>
      <c r="E739" s="9" t="s">
        <v>796</v>
      </c>
      <c r="F739" s="9">
        <v>2010</v>
      </c>
      <c r="G739" s="9" t="s">
        <v>1094</v>
      </c>
      <c r="H739" s="9" t="s">
        <v>1095</v>
      </c>
      <c r="I739" s="9" t="s">
        <v>1096</v>
      </c>
      <c r="J739" s="9" t="s">
        <v>1027</v>
      </c>
      <c r="K739" s="9">
        <v>29</v>
      </c>
      <c r="L739" s="9">
        <v>4</v>
      </c>
      <c r="M739" s="9" t="s">
        <v>1097</v>
      </c>
      <c r="N739" s="9" t="s">
        <v>802</v>
      </c>
      <c r="O739" s="9" t="s">
        <v>558</v>
      </c>
      <c r="P739" s="9" t="s">
        <v>559</v>
      </c>
      <c r="Q739" s="9" t="s">
        <v>1098</v>
      </c>
      <c r="R739" s="9" t="s">
        <v>1099</v>
      </c>
      <c r="S739" s="9" t="s">
        <v>518</v>
      </c>
      <c r="T739" s="9" t="s">
        <v>1100</v>
      </c>
    </row>
    <row r="740" spans="1:20" s="5" customFormat="1" x14ac:dyDescent="0.2">
      <c r="A740" s="9" t="s">
        <v>2291</v>
      </c>
      <c r="B740" s="15" t="s">
        <v>1305</v>
      </c>
      <c r="C740" s="11" t="s">
        <v>1689</v>
      </c>
      <c r="D740" s="28" t="s">
        <v>2293</v>
      </c>
      <c r="E740" s="9" t="s">
        <v>796</v>
      </c>
      <c r="F740" s="9">
        <v>2010</v>
      </c>
      <c r="G740" s="9" t="s">
        <v>1047</v>
      </c>
      <c r="H740" s="9" t="s">
        <v>1048</v>
      </c>
      <c r="I740" s="9" t="s">
        <v>1049</v>
      </c>
      <c r="J740" s="9" t="s">
        <v>537</v>
      </c>
      <c r="K740" s="9">
        <v>44</v>
      </c>
      <c r="L740" s="9">
        <v>20</v>
      </c>
      <c r="M740" s="9" t="s">
        <v>1050</v>
      </c>
      <c r="N740" s="9" t="s">
        <v>982</v>
      </c>
      <c r="O740" s="9" t="s">
        <v>684</v>
      </c>
      <c r="P740" s="9" t="s">
        <v>541</v>
      </c>
      <c r="Q740" s="9" t="s">
        <v>1051</v>
      </c>
      <c r="R740" s="9" t="s">
        <v>1052</v>
      </c>
      <c r="S740" s="9" t="s">
        <v>518</v>
      </c>
      <c r="T740" s="9" t="s">
        <v>1053</v>
      </c>
    </row>
    <row r="741" spans="1:20" s="5" customFormat="1" x14ac:dyDescent="0.2">
      <c r="A741" s="9" t="s">
        <v>2291</v>
      </c>
      <c r="B741" s="15" t="s">
        <v>1305</v>
      </c>
      <c r="C741" s="11" t="s">
        <v>1689</v>
      </c>
      <c r="D741" s="15" t="s">
        <v>2293</v>
      </c>
      <c r="E741" s="9" t="s">
        <v>762</v>
      </c>
      <c r="F741" s="9">
        <v>2009</v>
      </c>
      <c r="G741" s="9" t="s">
        <v>514</v>
      </c>
      <c r="H741" s="9" t="s">
        <v>763</v>
      </c>
      <c r="I741" s="9" t="s">
        <v>764</v>
      </c>
      <c r="J741" s="9" t="s">
        <v>762</v>
      </c>
      <c r="K741" s="9" t="s">
        <v>765</v>
      </c>
      <c r="L741" s="9" t="s">
        <v>56</v>
      </c>
      <c r="M741" s="9" t="s">
        <v>56</v>
      </c>
      <c r="N741" s="9" t="s">
        <v>514</v>
      </c>
      <c r="O741" s="9" t="s">
        <v>684</v>
      </c>
      <c r="P741" s="9" t="s">
        <v>541</v>
      </c>
      <c r="Q741" s="9" t="s">
        <v>766</v>
      </c>
      <c r="R741" s="9" t="s">
        <v>767</v>
      </c>
      <c r="S741" s="9" t="s">
        <v>768</v>
      </c>
      <c r="T741" s="9" t="s">
        <v>769</v>
      </c>
    </row>
    <row r="742" spans="1:20" s="5" customFormat="1" x14ac:dyDescent="0.2">
      <c r="A742" s="9" t="s">
        <v>2291</v>
      </c>
      <c r="B742" s="15" t="s">
        <v>1305</v>
      </c>
      <c r="C742" s="11" t="s">
        <v>1690</v>
      </c>
      <c r="D742" s="28" t="s">
        <v>2294</v>
      </c>
      <c r="E742" s="9" t="s">
        <v>796</v>
      </c>
      <c r="F742" s="9">
        <v>2010</v>
      </c>
      <c r="G742" s="9" t="s">
        <v>1047</v>
      </c>
      <c r="H742" s="9" t="s">
        <v>1048</v>
      </c>
      <c r="I742" s="9" t="s">
        <v>1049</v>
      </c>
      <c r="J742" s="9" t="s">
        <v>537</v>
      </c>
      <c r="K742" s="9">
        <v>44</v>
      </c>
      <c r="L742" s="9">
        <v>20</v>
      </c>
      <c r="M742" s="9" t="s">
        <v>1050</v>
      </c>
      <c r="N742" s="9" t="s">
        <v>982</v>
      </c>
      <c r="O742" s="9" t="s">
        <v>684</v>
      </c>
      <c r="P742" s="9" t="s">
        <v>541</v>
      </c>
      <c r="Q742" s="9" t="s">
        <v>1051</v>
      </c>
      <c r="R742" s="9" t="s">
        <v>1052</v>
      </c>
      <c r="S742" s="9" t="s">
        <v>518</v>
      </c>
      <c r="T742" s="9" t="s">
        <v>1053</v>
      </c>
    </row>
    <row r="743" spans="1:20" s="5" customFormat="1" x14ac:dyDescent="0.2">
      <c r="A743" s="9" t="s">
        <v>2291</v>
      </c>
      <c r="B743" s="15" t="s">
        <v>1305</v>
      </c>
      <c r="C743" s="11" t="s">
        <v>1690</v>
      </c>
      <c r="D743" s="28" t="s">
        <v>2294</v>
      </c>
      <c r="E743" s="9" t="s">
        <v>762</v>
      </c>
      <c r="F743" s="9">
        <v>2009</v>
      </c>
      <c r="G743" s="9" t="s">
        <v>514</v>
      </c>
      <c r="H743" s="9" t="s">
        <v>763</v>
      </c>
      <c r="I743" s="9" t="s">
        <v>764</v>
      </c>
      <c r="J743" s="9" t="s">
        <v>762</v>
      </c>
      <c r="K743" s="9" t="s">
        <v>765</v>
      </c>
      <c r="L743" s="9" t="s">
        <v>56</v>
      </c>
      <c r="M743" s="9" t="s">
        <v>56</v>
      </c>
      <c r="N743" s="9" t="s">
        <v>514</v>
      </c>
      <c r="O743" s="9" t="s">
        <v>684</v>
      </c>
      <c r="P743" s="9" t="s">
        <v>541</v>
      </c>
      <c r="Q743" s="9" t="s">
        <v>766</v>
      </c>
      <c r="R743" s="9" t="s">
        <v>767</v>
      </c>
      <c r="S743" s="9" t="s">
        <v>768</v>
      </c>
      <c r="T743" s="9" t="s">
        <v>769</v>
      </c>
    </row>
    <row r="744" spans="1:20" s="5" customFormat="1" x14ac:dyDescent="0.2">
      <c r="A744" s="9" t="s">
        <v>2291</v>
      </c>
      <c r="B744" s="15" t="s">
        <v>1305</v>
      </c>
      <c r="C744" s="11" t="s">
        <v>1918</v>
      </c>
      <c r="D744" s="28" t="s">
        <v>2294</v>
      </c>
      <c r="E744" s="9" t="s">
        <v>796</v>
      </c>
      <c r="F744" s="9">
        <v>2012</v>
      </c>
      <c r="G744" s="9" t="s">
        <v>1232</v>
      </c>
      <c r="H744" s="9" t="s">
        <v>1233</v>
      </c>
      <c r="I744" s="9" t="s">
        <v>1234</v>
      </c>
      <c r="J744" s="9" t="s">
        <v>837</v>
      </c>
      <c r="K744" s="9" t="s">
        <v>56</v>
      </c>
      <c r="L744" s="9" t="s">
        <v>56</v>
      </c>
      <c r="M744" s="9" t="s">
        <v>56</v>
      </c>
      <c r="N744" s="9" t="s">
        <v>890</v>
      </c>
      <c r="O744" s="9" t="s">
        <v>684</v>
      </c>
      <c r="P744" s="9" t="s">
        <v>541</v>
      </c>
      <c r="Q744" s="9" t="s">
        <v>1235</v>
      </c>
      <c r="R744" s="9" t="s">
        <v>1236</v>
      </c>
      <c r="S744" s="9" t="s">
        <v>518</v>
      </c>
      <c r="T744" s="9" t="s">
        <v>1237</v>
      </c>
    </row>
    <row r="745" spans="1:20" x14ac:dyDescent="0.2">
      <c r="A745" s="9" t="s">
        <v>2291</v>
      </c>
      <c r="B745" s="15" t="s">
        <v>1305</v>
      </c>
      <c r="C745" s="11" t="s">
        <v>1691</v>
      </c>
      <c r="D745" s="11" t="s">
        <v>1781</v>
      </c>
      <c r="E745" s="9" t="s">
        <v>796</v>
      </c>
      <c r="F745" s="9">
        <v>2010</v>
      </c>
      <c r="G745" s="9" t="s">
        <v>1047</v>
      </c>
      <c r="H745" s="9" t="s">
        <v>1048</v>
      </c>
      <c r="I745" s="9" t="s">
        <v>1049</v>
      </c>
      <c r="J745" s="9" t="s">
        <v>537</v>
      </c>
      <c r="K745" s="9">
        <v>44</v>
      </c>
      <c r="L745" s="9">
        <v>20</v>
      </c>
      <c r="M745" s="9" t="s">
        <v>1050</v>
      </c>
      <c r="N745" s="9" t="s">
        <v>982</v>
      </c>
      <c r="O745" s="9" t="s">
        <v>684</v>
      </c>
      <c r="P745" s="9" t="s">
        <v>541</v>
      </c>
      <c r="Q745" s="9" t="s">
        <v>1051</v>
      </c>
      <c r="R745" s="9" t="s">
        <v>1052</v>
      </c>
      <c r="S745" s="9" t="s">
        <v>518</v>
      </c>
      <c r="T745" s="9" t="s">
        <v>1053</v>
      </c>
    </row>
    <row r="746" spans="1:20" x14ac:dyDescent="0.2">
      <c r="A746" s="9" t="s">
        <v>2291</v>
      </c>
      <c r="B746" s="15" t="s">
        <v>1305</v>
      </c>
      <c r="C746" s="11" t="s">
        <v>1691</v>
      </c>
      <c r="D746" s="11" t="s">
        <v>1781</v>
      </c>
      <c r="E746" s="9" t="s">
        <v>762</v>
      </c>
      <c r="F746" s="9">
        <v>2009</v>
      </c>
      <c r="G746" s="9" t="s">
        <v>514</v>
      </c>
      <c r="H746" s="9" t="s">
        <v>763</v>
      </c>
      <c r="I746" s="9" t="s">
        <v>764</v>
      </c>
      <c r="J746" s="9" t="s">
        <v>762</v>
      </c>
      <c r="K746" s="9" t="s">
        <v>765</v>
      </c>
      <c r="L746" s="9" t="s">
        <v>56</v>
      </c>
      <c r="M746" s="9" t="s">
        <v>56</v>
      </c>
      <c r="N746" s="9" t="s">
        <v>514</v>
      </c>
      <c r="O746" s="9" t="s">
        <v>684</v>
      </c>
      <c r="P746" s="9" t="s">
        <v>541</v>
      </c>
      <c r="Q746" s="9" t="s">
        <v>766</v>
      </c>
      <c r="R746" s="9" t="s">
        <v>767</v>
      </c>
      <c r="S746" s="9" t="s">
        <v>768</v>
      </c>
      <c r="T746" s="9" t="s">
        <v>769</v>
      </c>
    </row>
    <row r="747" spans="1:20" x14ac:dyDescent="0.2">
      <c r="A747" s="9" t="s">
        <v>2291</v>
      </c>
      <c r="B747" s="15" t="s">
        <v>1305</v>
      </c>
      <c r="C747" s="11" t="s">
        <v>1691</v>
      </c>
      <c r="D747" s="11" t="s">
        <v>1781</v>
      </c>
      <c r="E747" s="9" t="s">
        <v>796</v>
      </c>
      <c r="F747" s="9">
        <v>2012</v>
      </c>
      <c r="G747" s="9" t="s">
        <v>1232</v>
      </c>
      <c r="H747" s="9" t="s">
        <v>1233</v>
      </c>
      <c r="I747" s="9" t="s">
        <v>1234</v>
      </c>
      <c r="J747" s="9" t="s">
        <v>837</v>
      </c>
      <c r="K747" s="9" t="s">
        <v>56</v>
      </c>
      <c r="L747" s="9" t="s">
        <v>56</v>
      </c>
      <c r="M747" s="9" t="s">
        <v>56</v>
      </c>
      <c r="N747" s="9" t="s">
        <v>890</v>
      </c>
      <c r="O747" s="9" t="s">
        <v>684</v>
      </c>
      <c r="P747" s="9" t="s">
        <v>541</v>
      </c>
      <c r="Q747" s="9" t="s">
        <v>1235</v>
      </c>
      <c r="R747" s="9" t="s">
        <v>1236</v>
      </c>
      <c r="S747" s="9" t="s">
        <v>518</v>
      </c>
      <c r="T747" s="9" t="s">
        <v>1237</v>
      </c>
    </row>
    <row r="748" spans="1:20" x14ac:dyDescent="0.2">
      <c r="A748" s="9" t="s">
        <v>2291</v>
      </c>
      <c r="B748" s="15" t="s">
        <v>1305</v>
      </c>
      <c r="C748" s="11" t="s">
        <v>1770</v>
      </c>
      <c r="D748" s="11" t="s">
        <v>1781</v>
      </c>
      <c r="E748" s="9" t="s">
        <v>796</v>
      </c>
      <c r="F748" s="9">
        <v>2010</v>
      </c>
      <c r="G748" s="9" t="s">
        <v>941</v>
      </c>
      <c r="H748" s="9" t="s">
        <v>942</v>
      </c>
      <c r="I748" s="9" t="s">
        <v>943</v>
      </c>
      <c r="J748" s="9" t="s">
        <v>837</v>
      </c>
      <c r="K748" s="9">
        <v>6</v>
      </c>
      <c r="L748" s="9">
        <v>4</v>
      </c>
      <c r="M748" s="9" t="s">
        <v>944</v>
      </c>
      <c r="N748" s="9" t="s">
        <v>890</v>
      </c>
      <c r="O748" s="9" t="s">
        <v>516</v>
      </c>
      <c r="P748" s="9" t="s">
        <v>517</v>
      </c>
      <c r="Q748" s="9" t="s">
        <v>945</v>
      </c>
      <c r="R748" s="9" t="s">
        <v>946</v>
      </c>
      <c r="S748" s="9" t="s">
        <v>518</v>
      </c>
      <c r="T748" s="9" t="s">
        <v>947</v>
      </c>
    </row>
    <row r="749" spans="1:20" x14ac:dyDescent="0.2">
      <c r="A749" s="9" t="s">
        <v>2291</v>
      </c>
      <c r="B749" s="15" t="s">
        <v>1305</v>
      </c>
      <c r="C749" s="11" t="s">
        <v>1770</v>
      </c>
      <c r="D749" s="11" t="s">
        <v>1781</v>
      </c>
      <c r="E749" s="9" t="s">
        <v>796</v>
      </c>
      <c r="F749" s="9">
        <v>2010</v>
      </c>
      <c r="G749" s="9" t="s">
        <v>987</v>
      </c>
      <c r="H749" s="9" t="s">
        <v>988</v>
      </c>
      <c r="I749" s="9" t="s">
        <v>989</v>
      </c>
      <c r="J749" s="9" t="s">
        <v>537</v>
      </c>
      <c r="K749" s="9">
        <v>44</v>
      </c>
      <c r="L749" s="9">
        <v>2</v>
      </c>
      <c r="M749" s="9" t="s">
        <v>990</v>
      </c>
      <c r="N749" s="9" t="s">
        <v>855</v>
      </c>
      <c r="O749" s="9" t="s">
        <v>684</v>
      </c>
      <c r="P749" s="9" t="s">
        <v>541</v>
      </c>
      <c r="Q749" s="9" t="s">
        <v>991</v>
      </c>
      <c r="R749" s="9" t="s">
        <v>992</v>
      </c>
      <c r="S749" s="9" t="s">
        <v>518</v>
      </c>
      <c r="T749" s="9" t="s">
        <v>993</v>
      </c>
    </row>
    <row r="750" spans="1:20" x14ac:dyDescent="0.2">
      <c r="A750" s="9" t="s">
        <v>2291</v>
      </c>
      <c r="B750" s="15" t="s">
        <v>1305</v>
      </c>
      <c r="C750" s="11" t="s">
        <v>1770</v>
      </c>
      <c r="D750" s="11" t="s">
        <v>1781</v>
      </c>
      <c r="E750" s="9" t="s">
        <v>796</v>
      </c>
      <c r="F750" s="9">
        <v>2010</v>
      </c>
      <c r="G750" s="9" t="s">
        <v>1063</v>
      </c>
      <c r="H750" s="9" t="s">
        <v>1064</v>
      </c>
      <c r="I750" s="9" t="s">
        <v>1065</v>
      </c>
      <c r="J750" s="9" t="s">
        <v>1066</v>
      </c>
      <c r="K750" s="9">
        <v>59</v>
      </c>
      <c r="L750" s="9">
        <v>3</v>
      </c>
      <c r="M750" s="9" t="s">
        <v>1067</v>
      </c>
      <c r="N750" s="9" t="s">
        <v>1068</v>
      </c>
      <c r="O750" s="9" t="s">
        <v>684</v>
      </c>
      <c r="P750" s="9" t="s">
        <v>541</v>
      </c>
      <c r="Q750" s="9" t="s">
        <v>1069</v>
      </c>
      <c r="R750" s="9" t="s">
        <v>1070</v>
      </c>
      <c r="S750" s="9" t="s">
        <v>518</v>
      </c>
      <c r="T750" s="9" t="s">
        <v>1071</v>
      </c>
    </row>
    <row r="751" spans="1:20" x14ac:dyDescent="0.2">
      <c r="A751" s="9" t="s">
        <v>2291</v>
      </c>
      <c r="B751" s="15" t="s">
        <v>1305</v>
      </c>
      <c r="C751" s="11" t="s">
        <v>1770</v>
      </c>
      <c r="D751" s="11" t="s">
        <v>1781</v>
      </c>
      <c r="E751" s="9" t="s">
        <v>796</v>
      </c>
      <c r="F751" s="9">
        <v>2010</v>
      </c>
      <c r="G751" s="9" t="s">
        <v>1072</v>
      </c>
      <c r="H751" s="9" t="s">
        <v>1073</v>
      </c>
      <c r="I751" s="9" t="s">
        <v>1074</v>
      </c>
      <c r="J751" s="9" t="s">
        <v>1075</v>
      </c>
      <c r="K751" s="9">
        <v>38</v>
      </c>
      <c r="L751" s="9">
        <v>3</v>
      </c>
      <c r="M751" s="9" t="s">
        <v>1076</v>
      </c>
      <c r="N751" s="9" t="s">
        <v>1077</v>
      </c>
      <c r="O751" s="9" t="s">
        <v>684</v>
      </c>
      <c r="P751" s="9" t="s">
        <v>541</v>
      </c>
      <c r="Q751" s="9" t="s">
        <v>1078</v>
      </c>
      <c r="R751" s="9" t="s">
        <v>1079</v>
      </c>
      <c r="S751" s="9" t="s">
        <v>518</v>
      </c>
      <c r="T751" s="9" t="s">
        <v>1080</v>
      </c>
    </row>
    <row r="752" spans="1:20" x14ac:dyDescent="0.2">
      <c r="A752" s="9" t="s">
        <v>2291</v>
      </c>
      <c r="B752" s="15" t="s">
        <v>1305</v>
      </c>
      <c r="C752" s="11" t="s">
        <v>1929</v>
      </c>
      <c r="D752" s="15" t="s">
        <v>2295</v>
      </c>
      <c r="E752" s="9" t="s">
        <v>796</v>
      </c>
      <c r="F752" s="9">
        <v>2010</v>
      </c>
      <c r="G752" s="9" t="s">
        <v>1047</v>
      </c>
      <c r="H752" s="9" t="s">
        <v>1048</v>
      </c>
      <c r="I752" s="9" t="s">
        <v>1049</v>
      </c>
      <c r="J752" s="9" t="s">
        <v>537</v>
      </c>
      <c r="K752" s="9">
        <v>44</v>
      </c>
      <c r="L752" s="9">
        <v>20</v>
      </c>
      <c r="M752" s="9" t="s">
        <v>1050</v>
      </c>
      <c r="N752" s="9" t="s">
        <v>982</v>
      </c>
      <c r="O752" s="9" t="s">
        <v>684</v>
      </c>
      <c r="P752" s="9" t="s">
        <v>541</v>
      </c>
      <c r="Q752" s="9" t="s">
        <v>1051</v>
      </c>
      <c r="R752" s="9" t="s">
        <v>1052</v>
      </c>
      <c r="S752" s="9" t="s">
        <v>518</v>
      </c>
      <c r="T752" s="9" t="s">
        <v>1053</v>
      </c>
    </row>
    <row r="753" spans="1:20" x14ac:dyDescent="0.2">
      <c r="A753" s="9" t="s">
        <v>2291</v>
      </c>
      <c r="B753" s="15" t="s">
        <v>1305</v>
      </c>
      <c r="C753" s="11" t="s">
        <v>1929</v>
      </c>
      <c r="D753" s="15" t="s">
        <v>2295</v>
      </c>
      <c r="E753" s="9" t="s">
        <v>762</v>
      </c>
      <c r="F753" s="9">
        <v>2009</v>
      </c>
      <c r="G753" s="9" t="s">
        <v>514</v>
      </c>
      <c r="H753" s="9" t="s">
        <v>763</v>
      </c>
      <c r="I753" s="9" t="s">
        <v>764</v>
      </c>
      <c r="J753" s="9" t="s">
        <v>762</v>
      </c>
      <c r="K753" s="9" t="s">
        <v>765</v>
      </c>
      <c r="L753" s="9" t="s">
        <v>56</v>
      </c>
      <c r="M753" s="9" t="s">
        <v>56</v>
      </c>
      <c r="N753" s="9" t="s">
        <v>514</v>
      </c>
      <c r="O753" s="9" t="s">
        <v>684</v>
      </c>
      <c r="P753" s="9" t="s">
        <v>541</v>
      </c>
      <c r="Q753" s="9" t="s">
        <v>766</v>
      </c>
      <c r="R753" s="9" t="s">
        <v>767</v>
      </c>
      <c r="S753" s="9" t="s">
        <v>768</v>
      </c>
      <c r="T753" s="9" t="s">
        <v>769</v>
      </c>
    </row>
    <row r="754" spans="1:20" x14ac:dyDescent="0.2">
      <c r="A754" s="9" t="s">
        <v>2291</v>
      </c>
      <c r="B754" s="15" t="s">
        <v>1305</v>
      </c>
      <c r="C754" s="11" t="s">
        <v>1738</v>
      </c>
      <c r="D754" s="11" t="s">
        <v>1782</v>
      </c>
      <c r="E754" s="9" t="s">
        <v>796</v>
      </c>
      <c r="F754" s="9">
        <v>2010</v>
      </c>
      <c r="G754" s="9" t="s">
        <v>1047</v>
      </c>
      <c r="H754" s="9" t="s">
        <v>1048</v>
      </c>
      <c r="I754" s="9" t="s">
        <v>1049</v>
      </c>
      <c r="J754" s="9" t="s">
        <v>537</v>
      </c>
      <c r="K754" s="9">
        <v>44</v>
      </c>
      <c r="L754" s="9">
        <v>20</v>
      </c>
      <c r="M754" s="9" t="s">
        <v>1050</v>
      </c>
      <c r="N754" s="9" t="s">
        <v>982</v>
      </c>
      <c r="O754" s="9" t="s">
        <v>684</v>
      </c>
      <c r="P754" s="9" t="s">
        <v>541</v>
      </c>
      <c r="Q754" s="9" t="s">
        <v>1051</v>
      </c>
      <c r="R754" s="9" t="s">
        <v>1052</v>
      </c>
      <c r="S754" s="9" t="s">
        <v>518</v>
      </c>
      <c r="T754" s="9" t="s">
        <v>1053</v>
      </c>
    </row>
    <row r="755" spans="1:20" x14ac:dyDescent="0.2">
      <c r="A755" s="9" t="s">
        <v>2291</v>
      </c>
      <c r="B755" s="15" t="s">
        <v>1305</v>
      </c>
      <c r="C755" s="11" t="s">
        <v>1663</v>
      </c>
      <c r="D755" s="11" t="s">
        <v>1782</v>
      </c>
      <c r="E755" s="9" t="s">
        <v>762</v>
      </c>
      <c r="F755" s="9">
        <v>2009</v>
      </c>
      <c r="G755" s="9" t="s">
        <v>514</v>
      </c>
      <c r="H755" s="9" t="s">
        <v>763</v>
      </c>
      <c r="I755" s="9" t="s">
        <v>764</v>
      </c>
      <c r="J755" s="9" t="s">
        <v>762</v>
      </c>
      <c r="K755" s="9" t="s">
        <v>765</v>
      </c>
      <c r="L755" s="9" t="s">
        <v>56</v>
      </c>
      <c r="M755" s="9" t="s">
        <v>56</v>
      </c>
      <c r="N755" s="9" t="s">
        <v>514</v>
      </c>
      <c r="O755" s="9" t="s">
        <v>684</v>
      </c>
      <c r="P755" s="9" t="s">
        <v>541</v>
      </c>
      <c r="Q755" s="9" t="s">
        <v>766</v>
      </c>
      <c r="R755" s="9" t="s">
        <v>767</v>
      </c>
      <c r="S755" s="9" t="s">
        <v>768</v>
      </c>
      <c r="T755" s="9" t="s">
        <v>769</v>
      </c>
    </row>
    <row r="756" spans="1:20" x14ac:dyDescent="0.2">
      <c r="A756" s="9" t="s">
        <v>2291</v>
      </c>
      <c r="B756" s="15" t="s">
        <v>1305</v>
      </c>
      <c r="C756" s="11" t="s">
        <v>1663</v>
      </c>
      <c r="D756" s="11" t="s">
        <v>1782</v>
      </c>
      <c r="E756" s="9" t="s">
        <v>796</v>
      </c>
      <c r="F756" s="9">
        <v>2010</v>
      </c>
      <c r="G756" s="9" t="s">
        <v>941</v>
      </c>
      <c r="H756" s="9" t="s">
        <v>942</v>
      </c>
      <c r="I756" s="9" t="s">
        <v>943</v>
      </c>
      <c r="J756" s="9" t="s">
        <v>837</v>
      </c>
      <c r="K756" s="9">
        <v>6</v>
      </c>
      <c r="L756" s="9">
        <v>4</v>
      </c>
      <c r="M756" s="9" t="s">
        <v>944</v>
      </c>
      <c r="N756" s="9" t="s">
        <v>890</v>
      </c>
      <c r="O756" s="9" t="s">
        <v>516</v>
      </c>
      <c r="P756" s="9" t="s">
        <v>517</v>
      </c>
      <c r="Q756" s="9" t="s">
        <v>945</v>
      </c>
      <c r="R756" s="9" t="s">
        <v>946</v>
      </c>
      <c r="S756" s="9" t="s">
        <v>518</v>
      </c>
      <c r="T756" s="9" t="s">
        <v>947</v>
      </c>
    </row>
    <row r="757" spans="1:20" x14ac:dyDescent="0.2">
      <c r="A757" s="9" t="s">
        <v>2291</v>
      </c>
      <c r="B757" s="15" t="s">
        <v>1305</v>
      </c>
      <c r="C757" s="11" t="s">
        <v>1663</v>
      </c>
      <c r="D757" s="11" t="s">
        <v>1782</v>
      </c>
      <c r="E757" s="9" t="s">
        <v>796</v>
      </c>
      <c r="F757" s="9">
        <v>2010</v>
      </c>
      <c r="G757" s="9" t="s">
        <v>987</v>
      </c>
      <c r="H757" s="9" t="s">
        <v>988</v>
      </c>
      <c r="I757" s="9" t="s">
        <v>989</v>
      </c>
      <c r="J757" s="9" t="s">
        <v>537</v>
      </c>
      <c r="K757" s="9">
        <v>44</v>
      </c>
      <c r="L757" s="9">
        <v>2</v>
      </c>
      <c r="M757" s="9" t="s">
        <v>990</v>
      </c>
      <c r="N757" s="9" t="s">
        <v>855</v>
      </c>
      <c r="O757" s="9" t="s">
        <v>684</v>
      </c>
      <c r="P757" s="9" t="s">
        <v>541</v>
      </c>
      <c r="Q757" s="9" t="s">
        <v>991</v>
      </c>
      <c r="R757" s="9" t="s">
        <v>992</v>
      </c>
      <c r="S757" s="9" t="s">
        <v>518</v>
      </c>
      <c r="T757" s="9" t="s">
        <v>993</v>
      </c>
    </row>
    <row r="758" spans="1:20" x14ac:dyDescent="0.2">
      <c r="A758" s="9" t="s">
        <v>2291</v>
      </c>
      <c r="B758" s="15" t="s">
        <v>1305</v>
      </c>
      <c r="C758" s="11" t="s">
        <v>1663</v>
      </c>
      <c r="D758" s="11" t="s">
        <v>1782</v>
      </c>
      <c r="E758" s="9" t="s">
        <v>796</v>
      </c>
      <c r="F758" s="9">
        <v>2010</v>
      </c>
      <c r="G758" s="9" t="s">
        <v>1063</v>
      </c>
      <c r="H758" s="9" t="s">
        <v>1064</v>
      </c>
      <c r="I758" s="9" t="s">
        <v>1065</v>
      </c>
      <c r="J758" s="9" t="s">
        <v>1066</v>
      </c>
      <c r="K758" s="9">
        <v>59</v>
      </c>
      <c r="L758" s="9">
        <v>3</v>
      </c>
      <c r="M758" s="9" t="s">
        <v>1067</v>
      </c>
      <c r="N758" s="9" t="s">
        <v>1068</v>
      </c>
      <c r="O758" s="9" t="s">
        <v>684</v>
      </c>
      <c r="P758" s="9" t="s">
        <v>541</v>
      </c>
      <c r="Q758" s="9" t="s">
        <v>1069</v>
      </c>
      <c r="R758" s="9" t="s">
        <v>1070</v>
      </c>
      <c r="S758" s="9" t="s">
        <v>518</v>
      </c>
      <c r="T758" s="9" t="s">
        <v>1071</v>
      </c>
    </row>
    <row r="759" spans="1:20" x14ac:dyDescent="0.2">
      <c r="A759" s="9" t="s">
        <v>2291</v>
      </c>
      <c r="B759" s="15" t="s">
        <v>1305</v>
      </c>
      <c r="C759" s="11" t="s">
        <v>1663</v>
      </c>
      <c r="D759" s="11" t="s">
        <v>1782</v>
      </c>
      <c r="E759" s="9" t="s">
        <v>796</v>
      </c>
      <c r="F759" s="9">
        <v>2010</v>
      </c>
      <c r="G759" s="9" t="s">
        <v>1072</v>
      </c>
      <c r="H759" s="9" t="s">
        <v>1073</v>
      </c>
      <c r="I759" s="9" t="s">
        <v>1074</v>
      </c>
      <c r="J759" s="9" t="s">
        <v>1075</v>
      </c>
      <c r="K759" s="9">
        <v>38</v>
      </c>
      <c r="L759" s="9">
        <v>3</v>
      </c>
      <c r="M759" s="9" t="s">
        <v>1076</v>
      </c>
      <c r="N759" s="9" t="s">
        <v>1077</v>
      </c>
      <c r="O759" s="9" t="s">
        <v>684</v>
      </c>
      <c r="P759" s="9" t="s">
        <v>541</v>
      </c>
      <c r="Q759" s="9" t="s">
        <v>1078</v>
      </c>
      <c r="R759" s="9" t="s">
        <v>1079</v>
      </c>
      <c r="S759" s="9" t="s">
        <v>518</v>
      </c>
      <c r="T759" s="9" t="s">
        <v>1080</v>
      </c>
    </row>
    <row r="760" spans="1:20" x14ac:dyDescent="0.2">
      <c r="A760" s="9" t="s">
        <v>2291</v>
      </c>
      <c r="B760" s="15" t="s">
        <v>1305</v>
      </c>
      <c r="C760" s="11" t="s">
        <v>1663</v>
      </c>
      <c r="D760" s="11" t="s">
        <v>1782</v>
      </c>
      <c r="E760" s="9" t="s">
        <v>796</v>
      </c>
      <c r="F760" s="9">
        <v>2010</v>
      </c>
      <c r="G760" s="9" t="s">
        <v>1081</v>
      </c>
      <c r="H760" s="9" t="s">
        <v>1082</v>
      </c>
      <c r="I760" s="9" t="s">
        <v>1065</v>
      </c>
      <c r="J760" s="9" t="s">
        <v>688</v>
      </c>
      <c r="K760" s="9">
        <v>44</v>
      </c>
      <c r="L760" s="9">
        <v>16</v>
      </c>
      <c r="M760" s="9" t="s">
        <v>1083</v>
      </c>
      <c r="N760" s="9" t="s">
        <v>683</v>
      </c>
      <c r="O760" s="9" t="s">
        <v>684</v>
      </c>
      <c r="P760" s="9" t="s">
        <v>541</v>
      </c>
      <c r="Q760" s="9" t="s">
        <v>1084</v>
      </c>
      <c r="R760" s="9" t="s">
        <v>1085</v>
      </c>
      <c r="S760" s="9" t="s">
        <v>518</v>
      </c>
      <c r="T760" s="9" t="s">
        <v>1086</v>
      </c>
    </row>
    <row r="761" spans="1:20" x14ac:dyDescent="0.2">
      <c r="A761" s="9" t="s">
        <v>2291</v>
      </c>
      <c r="B761" s="15" t="s">
        <v>1305</v>
      </c>
      <c r="C761" s="11" t="s">
        <v>1663</v>
      </c>
      <c r="D761" s="11" t="s">
        <v>1782</v>
      </c>
      <c r="E761" s="9" t="s">
        <v>796</v>
      </c>
      <c r="F761" s="9">
        <v>2012</v>
      </c>
      <c r="G761" s="9" t="s">
        <v>1244</v>
      </c>
      <c r="H761" s="9" t="s">
        <v>1245</v>
      </c>
      <c r="I761" s="9" t="s">
        <v>904</v>
      </c>
      <c r="J761" s="9" t="s">
        <v>523</v>
      </c>
      <c r="K761" s="9">
        <v>87</v>
      </c>
      <c r="L761" s="9">
        <v>2</v>
      </c>
      <c r="M761" s="9" t="s">
        <v>1246</v>
      </c>
      <c r="N761" s="9" t="s">
        <v>525</v>
      </c>
      <c r="O761" s="9" t="s">
        <v>540</v>
      </c>
      <c r="P761" s="9" t="s">
        <v>541</v>
      </c>
      <c r="Q761" s="9" t="s">
        <v>1247</v>
      </c>
      <c r="R761" s="9" t="s">
        <v>1248</v>
      </c>
      <c r="S761" s="9" t="s">
        <v>518</v>
      </c>
      <c r="T761" s="9" t="s">
        <v>1249</v>
      </c>
    </row>
    <row r="762" spans="1:20" x14ac:dyDescent="0.2">
      <c r="A762" s="9" t="s">
        <v>2291</v>
      </c>
      <c r="B762" s="15" t="s">
        <v>1305</v>
      </c>
      <c r="C762" s="11" t="s">
        <v>1431</v>
      </c>
      <c r="D762" s="15" t="s">
        <v>2303</v>
      </c>
      <c r="E762" s="9" t="s">
        <v>520</v>
      </c>
      <c r="F762" s="9">
        <v>2008</v>
      </c>
      <c r="G762" s="9" t="s">
        <v>588</v>
      </c>
      <c r="H762" s="9" t="s">
        <v>589</v>
      </c>
      <c r="I762" s="9" t="s">
        <v>590</v>
      </c>
      <c r="J762" s="9" t="s">
        <v>591</v>
      </c>
      <c r="K762" s="9">
        <v>226</v>
      </c>
      <c r="L762" s="9" t="s">
        <v>592</v>
      </c>
      <c r="M762" s="9" t="s">
        <v>593</v>
      </c>
      <c r="N762" s="9" t="s">
        <v>525</v>
      </c>
      <c r="O762" s="9" t="s">
        <v>583</v>
      </c>
      <c r="P762" s="9" t="s">
        <v>584</v>
      </c>
      <c r="Q762" s="9" t="s">
        <v>594</v>
      </c>
      <c r="R762" s="9" t="s">
        <v>595</v>
      </c>
      <c r="S762" s="9" t="s">
        <v>518</v>
      </c>
      <c r="T762" s="9" t="s">
        <v>596</v>
      </c>
    </row>
    <row r="763" spans="1:20" x14ac:dyDescent="0.2">
      <c r="A763" s="9" t="s">
        <v>2291</v>
      </c>
      <c r="B763" s="15" t="s">
        <v>1305</v>
      </c>
      <c r="C763" s="9" t="s">
        <v>1736</v>
      </c>
      <c r="D763" s="11" t="s">
        <v>1788</v>
      </c>
      <c r="E763" s="9" t="s">
        <v>520</v>
      </c>
      <c r="F763" s="9">
        <v>2008</v>
      </c>
      <c r="G763" s="9" t="s">
        <v>649</v>
      </c>
      <c r="H763" s="9" t="s">
        <v>650</v>
      </c>
      <c r="I763" s="9" t="s">
        <v>651</v>
      </c>
      <c r="J763" s="9" t="s">
        <v>523</v>
      </c>
      <c r="K763" s="9">
        <v>72</v>
      </c>
      <c r="L763" s="9">
        <v>8</v>
      </c>
      <c r="M763" s="9" t="s">
        <v>652</v>
      </c>
      <c r="N763" s="9" t="s">
        <v>525</v>
      </c>
      <c r="O763" s="9" t="s">
        <v>653</v>
      </c>
      <c r="P763" s="9" t="s">
        <v>584</v>
      </c>
      <c r="Q763" s="9" t="s">
        <v>654</v>
      </c>
      <c r="R763" s="9" t="s">
        <v>655</v>
      </c>
      <c r="S763" s="9" t="s">
        <v>518</v>
      </c>
      <c r="T763" s="9" t="s">
        <v>656</v>
      </c>
    </row>
    <row r="764" spans="1:20" x14ac:dyDescent="0.2">
      <c r="A764" s="9" t="s">
        <v>2291</v>
      </c>
      <c r="B764" s="15" t="s">
        <v>1305</v>
      </c>
      <c r="C764" s="11" t="s">
        <v>1736</v>
      </c>
      <c r="D764" s="11" t="s">
        <v>1788</v>
      </c>
      <c r="E764" s="9" t="s">
        <v>796</v>
      </c>
      <c r="F764" s="9">
        <v>2010</v>
      </c>
      <c r="G764" s="9" t="s">
        <v>1047</v>
      </c>
      <c r="H764" s="9" t="s">
        <v>1048</v>
      </c>
      <c r="I764" s="9" t="s">
        <v>1049</v>
      </c>
      <c r="J764" s="9" t="s">
        <v>537</v>
      </c>
      <c r="K764" s="9">
        <v>44</v>
      </c>
      <c r="L764" s="9">
        <v>20</v>
      </c>
      <c r="M764" s="9" t="s">
        <v>1050</v>
      </c>
      <c r="N764" s="9" t="s">
        <v>982</v>
      </c>
      <c r="O764" s="9" t="s">
        <v>684</v>
      </c>
      <c r="P764" s="9" t="s">
        <v>541</v>
      </c>
      <c r="Q764" s="9" t="s">
        <v>1051</v>
      </c>
      <c r="R764" s="9" t="s">
        <v>1052</v>
      </c>
      <c r="S764" s="9" t="s">
        <v>518</v>
      </c>
      <c r="T764" s="9" t="s">
        <v>1053</v>
      </c>
    </row>
    <row r="765" spans="1:20" x14ac:dyDescent="0.2">
      <c r="A765" s="9" t="s">
        <v>2291</v>
      </c>
      <c r="B765" s="15" t="s">
        <v>1305</v>
      </c>
      <c r="C765" s="11" t="s">
        <v>1736</v>
      </c>
      <c r="D765" s="11" t="s">
        <v>1788</v>
      </c>
      <c r="E765" s="9" t="s">
        <v>796</v>
      </c>
      <c r="F765" s="9">
        <v>2010</v>
      </c>
      <c r="G765" s="9" t="s">
        <v>987</v>
      </c>
      <c r="H765" s="9" t="s">
        <v>988</v>
      </c>
      <c r="I765" s="9" t="s">
        <v>989</v>
      </c>
      <c r="J765" s="9" t="s">
        <v>537</v>
      </c>
      <c r="K765" s="9">
        <v>44</v>
      </c>
      <c r="L765" s="9">
        <v>2</v>
      </c>
      <c r="M765" s="9" t="s">
        <v>990</v>
      </c>
      <c r="N765" s="9" t="s">
        <v>855</v>
      </c>
      <c r="O765" s="9" t="s">
        <v>684</v>
      </c>
      <c r="P765" s="9" t="s">
        <v>541</v>
      </c>
      <c r="Q765" s="9" t="s">
        <v>991</v>
      </c>
      <c r="R765" s="9" t="s">
        <v>992</v>
      </c>
      <c r="S765" s="9" t="s">
        <v>518</v>
      </c>
      <c r="T765" s="9" t="s">
        <v>993</v>
      </c>
    </row>
    <row r="766" spans="1:20" x14ac:dyDescent="0.2">
      <c r="A766" s="9" t="s">
        <v>2291</v>
      </c>
      <c r="B766" s="15" t="s">
        <v>1305</v>
      </c>
      <c r="C766" s="11" t="s">
        <v>1666</v>
      </c>
      <c r="D766" s="11" t="s">
        <v>1788</v>
      </c>
      <c r="E766" s="9" t="s">
        <v>762</v>
      </c>
      <c r="F766" s="9">
        <v>2009</v>
      </c>
      <c r="G766" s="9" t="s">
        <v>514</v>
      </c>
      <c r="H766" s="9" t="s">
        <v>763</v>
      </c>
      <c r="I766" s="9" t="s">
        <v>764</v>
      </c>
      <c r="J766" s="9" t="s">
        <v>762</v>
      </c>
      <c r="K766" s="9" t="s">
        <v>765</v>
      </c>
      <c r="L766" s="9" t="s">
        <v>56</v>
      </c>
      <c r="M766" s="9" t="s">
        <v>56</v>
      </c>
      <c r="N766" s="9" t="s">
        <v>514</v>
      </c>
      <c r="O766" s="9" t="s">
        <v>684</v>
      </c>
      <c r="P766" s="9" t="s">
        <v>541</v>
      </c>
      <c r="Q766" s="9" t="s">
        <v>766</v>
      </c>
      <c r="R766" s="9" t="s">
        <v>767</v>
      </c>
      <c r="S766" s="9" t="s">
        <v>768</v>
      </c>
      <c r="T766" s="9" t="s">
        <v>769</v>
      </c>
    </row>
    <row r="767" spans="1:20" x14ac:dyDescent="0.2">
      <c r="A767" s="9" t="s">
        <v>2291</v>
      </c>
      <c r="B767" s="15" t="s">
        <v>1305</v>
      </c>
      <c r="C767" s="11" t="s">
        <v>1666</v>
      </c>
      <c r="D767" s="11" t="s">
        <v>1788</v>
      </c>
      <c r="E767" s="9" t="s">
        <v>796</v>
      </c>
      <c r="F767" s="9">
        <v>2010</v>
      </c>
      <c r="G767" s="9" t="s">
        <v>941</v>
      </c>
      <c r="H767" s="9" t="s">
        <v>942</v>
      </c>
      <c r="I767" s="9" t="s">
        <v>943</v>
      </c>
      <c r="J767" s="9" t="s">
        <v>837</v>
      </c>
      <c r="K767" s="9">
        <v>6</v>
      </c>
      <c r="L767" s="9">
        <v>4</v>
      </c>
      <c r="M767" s="9" t="s">
        <v>944</v>
      </c>
      <c r="N767" s="9" t="s">
        <v>890</v>
      </c>
      <c r="O767" s="9" t="s">
        <v>516</v>
      </c>
      <c r="P767" s="9" t="s">
        <v>517</v>
      </c>
      <c r="Q767" s="9" t="s">
        <v>945</v>
      </c>
      <c r="R767" s="9" t="s">
        <v>946</v>
      </c>
      <c r="S767" s="9" t="s">
        <v>518</v>
      </c>
      <c r="T767" s="9" t="s">
        <v>947</v>
      </c>
    </row>
    <row r="768" spans="1:20" x14ac:dyDescent="0.2">
      <c r="A768" s="9" t="s">
        <v>2291</v>
      </c>
      <c r="B768" s="15" t="s">
        <v>1305</v>
      </c>
      <c r="C768" s="11" t="s">
        <v>1666</v>
      </c>
      <c r="D768" s="11" t="s">
        <v>1788</v>
      </c>
      <c r="E768" s="9" t="s">
        <v>796</v>
      </c>
      <c r="F768" s="9">
        <v>2010</v>
      </c>
      <c r="G768" s="9" t="s">
        <v>1063</v>
      </c>
      <c r="H768" s="9" t="s">
        <v>1064</v>
      </c>
      <c r="I768" s="9" t="s">
        <v>1065</v>
      </c>
      <c r="J768" s="9" t="s">
        <v>1066</v>
      </c>
      <c r="K768" s="9">
        <v>59</v>
      </c>
      <c r="L768" s="9">
        <v>3</v>
      </c>
      <c r="M768" s="9" t="s">
        <v>1067</v>
      </c>
      <c r="N768" s="9" t="s">
        <v>1068</v>
      </c>
      <c r="O768" s="9" t="s">
        <v>684</v>
      </c>
      <c r="P768" s="9" t="s">
        <v>541</v>
      </c>
      <c r="Q768" s="9" t="s">
        <v>1069</v>
      </c>
      <c r="R768" s="9" t="s">
        <v>1070</v>
      </c>
      <c r="S768" s="9" t="s">
        <v>518</v>
      </c>
      <c r="T768" s="9" t="s">
        <v>1071</v>
      </c>
    </row>
    <row r="769" spans="1:20" x14ac:dyDescent="0.2">
      <c r="A769" s="9" t="s">
        <v>2291</v>
      </c>
      <c r="B769" s="15" t="s">
        <v>1305</v>
      </c>
      <c r="C769" s="11" t="s">
        <v>1666</v>
      </c>
      <c r="D769" s="11" t="s">
        <v>1788</v>
      </c>
      <c r="E769" s="9" t="s">
        <v>796</v>
      </c>
      <c r="F769" s="9">
        <v>2010</v>
      </c>
      <c r="G769" s="9" t="s">
        <v>1072</v>
      </c>
      <c r="H769" s="9" t="s">
        <v>1073</v>
      </c>
      <c r="I769" s="9" t="s">
        <v>1074</v>
      </c>
      <c r="J769" s="9" t="s">
        <v>1075</v>
      </c>
      <c r="K769" s="9">
        <v>38</v>
      </c>
      <c r="L769" s="9">
        <v>3</v>
      </c>
      <c r="M769" s="9" t="s">
        <v>1076</v>
      </c>
      <c r="N769" s="9" t="s">
        <v>1077</v>
      </c>
      <c r="O769" s="9" t="s">
        <v>684</v>
      </c>
      <c r="P769" s="9" t="s">
        <v>541</v>
      </c>
      <c r="Q769" s="9" t="s">
        <v>1078</v>
      </c>
      <c r="R769" s="9" t="s">
        <v>1079</v>
      </c>
      <c r="S769" s="9" t="s">
        <v>518</v>
      </c>
      <c r="T769" s="9" t="s">
        <v>1080</v>
      </c>
    </row>
    <row r="770" spans="1:20" x14ac:dyDescent="0.2">
      <c r="A770" s="9" t="s">
        <v>2291</v>
      </c>
      <c r="B770" s="15" t="s">
        <v>1305</v>
      </c>
      <c r="C770" s="11" t="s">
        <v>1666</v>
      </c>
      <c r="D770" s="11" t="s">
        <v>1788</v>
      </c>
      <c r="E770" s="9" t="s">
        <v>796</v>
      </c>
      <c r="F770" s="9">
        <v>2010</v>
      </c>
      <c r="G770" s="9" t="s">
        <v>1081</v>
      </c>
      <c r="H770" s="9" t="s">
        <v>1082</v>
      </c>
      <c r="I770" s="9" t="s">
        <v>1065</v>
      </c>
      <c r="J770" s="9" t="s">
        <v>688</v>
      </c>
      <c r="K770" s="9">
        <v>44</v>
      </c>
      <c r="L770" s="9">
        <v>16</v>
      </c>
      <c r="M770" s="9" t="s">
        <v>1083</v>
      </c>
      <c r="N770" s="9" t="s">
        <v>683</v>
      </c>
      <c r="O770" s="9" t="s">
        <v>684</v>
      </c>
      <c r="P770" s="9" t="s">
        <v>541</v>
      </c>
      <c r="Q770" s="9" t="s">
        <v>1084</v>
      </c>
      <c r="R770" s="9" t="s">
        <v>1085</v>
      </c>
      <c r="S770" s="9" t="s">
        <v>518</v>
      </c>
      <c r="T770" s="9" t="s">
        <v>1086</v>
      </c>
    </row>
    <row r="771" spans="1:20" x14ac:dyDescent="0.2">
      <c r="A771" s="9" t="s">
        <v>2291</v>
      </c>
      <c r="B771" s="15" t="s">
        <v>1305</v>
      </c>
      <c r="C771" s="11" t="s">
        <v>1666</v>
      </c>
      <c r="D771" s="11" t="s">
        <v>1788</v>
      </c>
      <c r="E771" s="9" t="s">
        <v>796</v>
      </c>
      <c r="F771" s="9">
        <v>2012</v>
      </c>
      <c r="G771" s="9" t="s">
        <v>1232</v>
      </c>
      <c r="H771" s="9" t="s">
        <v>1233</v>
      </c>
      <c r="I771" s="9" t="s">
        <v>1234</v>
      </c>
      <c r="J771" s="9" t="s">
        <v>837</v>
      </c>
      <c r="K771" s="9" t="s">
        <v>56</v>
      </c>
      <c r="L771" s="9" t="s">
        <v>56</v>
      </c>
      <c r="M771" s="9" t="s">
        <v>56</v>
      </c>
      <c r="N771" s="9" t="s">
        <v>890</v>
      </c>
      <c r="O771" s="9" t="s">
        <v>684</v>
      </c>
      <c r="P771" s="9" t="s">
        <v>541</v>
      </c>
      <c r="Q771" s="9" t="s">
        <v>1235</v>
      </c>
      <c r="R771" s="9" t="s">
        <v>1236</v>
      </c>
      <c r="S771" s="9" t="s">
        <v>518</v>
      </c>
      <c r="T771" s="9" t="s">
        <v>1237</v>
      </c>
    </row>
    <row r="772" spans="1:20" x14ac:dyDescent="0.2">
      <c r="A772" s="9" t="s">
        <v>2291</v>
      </c>
      <c r="B772" s="15" t="s">
        <v>1305</v>
      </c>
      <c r="C772" s="11" t="s">
        <v>1666</v>
      </c>
      <c r="D772" s="11" t="s">
        <v>1788</v>
      </c>
      <c r="E772" s="9" t="s">
        <v>796</v>
      </c>
      <c r="F772" s="9">
        <v>2012</v>
      </c>
      <c r="G772" s="9" t="s">
        <v>1244</v>
      </c>
      <c r="H772" s="9" t="s">
        <v>1245</v>
      </c>
      <c r="I772" s="9" t="s">
        <v>904</v>
      </c>
      <c r="J772" s="9" t="s">
        <v>523</v>
      </c>
      <c r="K772" s="9">
        <v>87</v>
      </c>
      <c r="L772" s="9">
        <v>2</v>
      </c>
      <c r="M772" s="9" t="s">
        <v>1246</v>
      </c>
      <c r="N772" s="9" t="s">
        <v>525</v>
      </c>
      <c r="O772" s="9" t="s">
        <v>540</v>
      </c>
      <c r="P772" s="9" t="s">
        <v>541</v>
      </c>
      <c r="Q772" s="9" t="s">
        <v>1247</v>
      </c>
      <c r="R772" s="9" t="s">
        <v>1248</v>
      </c>
      <c r="S772" s="9" t="s">
        <v>518</v>
      </c>
      <c r="T772" s="9" t="s">
        <v>1249</v>
      </c>
    </row>
    <row r="773" spans="1:20" x14ac:dyDescent="0.2">
      <c r="A773" s="9" t="s">
        <v>2291</v>
      </c>
      <c r="B773" s="15" t="s">
        <v>1305</v>
      </c>
      <c r="C773" s="11" t="s">
        <v>1694</v>
      </c>
      <c r="D773" s="11" t="s">
        <v>1789</v>
      </c>
      <c r="E773" s="9" t="s">
        <v>796</v>
      </c>
      <c r="F773" s="9">
        <v>2010</v>
      </c>
      <c r="G773" s="9" t="s">
        <v>1047</v>
      </c>
      <c r="H773" s="9" t="s">
        <v>1048</v>
      </c>
      <c r="I773" s="9" t="s">
        <v>1049</v>
      </c>
      <c r="J773" s="9" t="s">
        <v>537</v>
      </c>
      <c r="K773" s="9">
        <v>44</v>
      </c>
      <c r="L773" s="9">
        <v>20</v>
      </c>
      <c r="M773" s="9" t="s">
        <v>1050</v>
      </c>
      <c r="N773" s="9" t="s">
        <v>982</v>
      </c>
      <c r="O773" s="9" t="s">
        <v>684</v>
      </c>
      <c r="P773" s="9" t="s">
        <v>541</v>
      </c>
      <c r="Q773" s="9" t="s">
        <v>1051</v>
      </c>
      <c r="R773" s="9" t="s">
        <v>1052</v>
      </c>
      <c r="S773" s="9" t="s">
        <v>518</v>
      </c>
      <c r="T773" s="9" t="s">
        <v>1053</v>
      </c>
    </row>
    <row r="774" spans="1:20" x14ac:dyDescent="0.2">
      <c r="A774" s="9" t="s">
        <v>2291</v>
      </c>
      <c r="B774" s="15" t="s">
        <v>1305</v>
      </c>
      <c r="C774" s="11" t="s">
        <v>1694</v>
      </c>
      <c r="D774" s="11" t="s">
        <v>1789</v>
      </c>
      <c r="E774" s="9" t="s">
        <v>762</v>
      </c>
      <c r="F774" s="9">
        <v>2009</v>
      </c>
      <c r="G774" s="9" t="s">
        <v>514</v>
      </c>
      <c r="H774" s="9" t="s">
        <v>763</v>
      </c>
      <c r="I774" s="9" t="s">
        <v>764</v>
      </c>
      <c r="J774" s="9" t="s">
        <v>762</v>
      </c>
      <c r="K774" s="9" t="s">
        <v>765</v>
      </c>
      <c r="L774" s="9" t="s">
        <v>56</v>
      </c>
      <c r="M774" s="9" t="s">
        <v>56</v>
      </c>
      <c r="N774" s="9" t="s">
        <v>514</v>
      </c>
      <c r="O774" s="9" t="s">
        <v>684</v>
      </c>
      <c r="P774" s="9" t="s">
        <v>541</v>
      </c>
      <c r="Q774" s="9" t="s">
        <v>766</v>
      </c>
      <c r="R774" s="9" t="s">
        <v>767</v>
      </c>
      <c r="S774" s="9" t="s">
        <v>768</v>
      </c>
      <c r="T774" s="9" t="s">
        <v>769</v>
      </c>
    </row>
    <row r="775" spans="1:20" x14ac:dyDescent="0.2">
      <c r="A775" s="9" t="s">
        <v>2291</v>
      </c>
      <c r="B775" s="15" t="s">
        <v>1305</v>
      </c>
      <c r="C775" s="11" t="s">
        <v>1694</v>
      </c>
      <c r="D775" s="11" t="s">
        <v>1789</v>
      </c>
      <c r="E775" s="9" t="s">
        <v>796</v>
      </c>
      <c r="F775" s="9">
        <v>2010</v>
      </c>
      <c r="G775" s="9" t="s">
        <v>987</v>
      </c>
      <c r="H775" s="9" t="s">
        <v>988</v>
      </c>
      <c r="I775" s="9" t="s">
        <v>989</v>
      </c>
      <c r="J775" s="9" t="s">
        <v>537</v>
      </c>
      <c r="K775" s="9">
        <v>44</v>
      </c>
      <c r="L775" s="9">
        <v>2</v>
      </c>
      <c r="M775" s="9" t="s">
        <v>990</v>
      </c>
      <c r="N775" s="9" t="s">
        <v>855</v>
      </c>
      <c r="O775" s="9" t="s">
        <v>684</v>
      </c>
      <c r="P775" s="9" t="s">
        <v>541</v>
      </c>
      <c r="Q775" s="9" t="s">
        <v>991</v>
      </c>
      <c r="R775" s="9" t="s">
        <v>992</v>
      </c>
      <c r="S775" s="9" t="s">
        <v>518</v>
      </c>
      <c r="T775" s="9" t="s">
        <v>993</v>
      </c>
    </row>
    <row r="776" spans="1:20" x14ac:dyDescent="0.2">
      <c r="A776" s="9" t="s">
        <v>2291</v>
      </c>
      <c r="B776" s="15" t="s">
        <v>1305</v>
      </c>
      <c r="C776" s="11" t="s">
        <v>1771</v>
      </c>
      <c r="D776" s="11" t="s">
        <v>1789</v>
      </c>
      <c r="E776" s="9" t="s">
        <v>796</v>
      </c>
      <c r="F776" s="9">
        <v>2010</v>
      </c>
      <c r="G776" s="9" t="s">
        <v>941</v>
      </c>
      <c r="H776" s="9" t="s">
        <v>942</v>
      </c>
      <c r="I776" s="9" t="s">
        <v>943</v>
      </c>
      <c r="J776" s="9" t="s">
        <v>837</v>
      </c>
      <c r="K776" s="9">
        <v>6</v>
      </c>
      <c r="L776" s="9">
        <v>4</v>
      </c>
      <c r="M776" s="9" t="s">
        <v>944</v>
      </c>
      <c r="N776" s="9" t="s">
        <v>890</v>
      </c>
      <c r="O776" s="9" t="s">
        <v>516</v>
      </c>
      <c r="P776" s="9" t="s">
        <v>517</v>
      </c>
      <c r="Q776" s="9" t="s">
        <v>945</v>
      </c>
      <c r="R776" s="9" t="s">
        <v>946</v>
      </c>
      <c r="S776" s="9" t="s">
        <v>518</v>
      </c>
      <c r="T776" s="9" t="s">
        <v>947</v>
      </c>
    </row>
    <row r="777" spans="1:20" x14ac:dyDescent="0.2">
      <c r="A777" s="9" t="s">
        <v>2291</v>
      </c>
      <c r="B777" s="15" t="s">
        <v>1305</v>
      </c>
      <c r="C777" s="11" t="s">
        <v>1771</v>
      </c>
      <c r="D777" s="11" t="s">
        <v>1789</v>
      </c>
      <c r="E777" s="9" t="s">
        <v>796</v>
      </c>
      <c r="F777" s="9">
        <v>2012</v>
      </c>
      <c r="G777" s="9" t="s">
        <v>1232</v>
      </c>
      <c r="H777" s="9" t="s">
        <v>1233</v>
      </c>
      <c r="I777" s="9" t="s">
        <v>1234</v>
      </c>
      <c r="J777" s="9" t="s">
        <v>837</v>
      </c>
      <c r="K777" s="9" t="s">
        <v>56</v>
      </c>
      <c r="L777" s="9" t="s">
        <v>56</v>
      </c>
      <c r="M777" s="9" t="s">
        <v>56</v>
      </c>
      <c r="N777" s="9" t="s">
        <v>890</v>
      </c>
      <c r="O777" s="9" t="s">
        <v>684</v>
      </c>
      <c r="P777" s="9" t="s">
        <v>541</v>
      </c>
      <c r="Q777" s="9" t="s">
        <v>1235</v>
      </c>
      <c r="R777" s="9" t="s">
        <v>1236</v>
      </c>
      <c r="S777" s="9" t="s">
        <v>518</v>
      </c>
      <c r="T777" s="9" t="s">
        <v>1237</v>
      </c>
    </row>
    <row r="778" spans="1:20" x14ac:dyDescent="0.2">
      <c r="A778" s="9" t="s">
        <v>2291</v>
      </c>
      <c r="B778" s="15" t="s">
        <v>1305</v>
      </c>
      <c r="C778" s="11" t="s">
        <v>1748</v>
      </c>
      <c r="D778" s="11" t="s">
        <v>1790</v>
      </c>
      <c r="E778" s="9" t="s">
        <v>796</v>
      </c>
      <c r="F778" s="9">
        <v>2010</v>
      </c>
      <c r="G778" s="9" t="s">
        <v>1047</v>
      </c>
      <c r="H778" s="9" t="s">
        <v>1048</v>
      </c>
      <c r="I778" s="9" t="s">
        <v>1049</v>
      </c>
      <c r="J778" s="9" t="s">
        <v>537</v>
      </c>
      <c r="K778" s="9">
        <v>44</v>
      </c>
      <c r="L778" s="9">
        <v>20</v>
      </c>
      <c r="M778" s="9" t="s">
        <v>1050</v>
      </c>
      <c r="N778" s="9" t="s">
        <v>982</v>
      </c>
      <c r="O778" s="9" t="s">
        <v>684</v>
      </c>
      <c r="P778" s="9" t="s">
        <v>541</v>
      </c>
      <c r="Q778" s="9" t="s">
        <v>1051</v>
      </c>
      <c r="R778" s="9" t="s">
        <v>1052</v>
      </c>
      <c r="S778" s="9" t="s">
        <v>518</v>
      </c>
      <c r="T778" s="9" t="s">
        <v>1053</v>
      </c>
    </row>
    <row r="779" spans="1:20" x14ac:dyDescent="0.2">
      <c r="A779" s="9" t="s">
        <v>2291</v>
      </c>
      <c r="B779" s="15" t="s">
        <v>1305</v>
      </c>
      <c r="C779" s="11" t="s">
        <v>1432</v>
      </c>
      <c r="D779" s="11" t="s">
        <v>1790</v>
      </c>
      <c r="E779" s="9" t="s">
        <v>520</v>
      </c>
      <c r="F779" s="9">
        <v>2008</v>
      </c>
      <c r="G779" s="9" t="s">
        <v>588</v>
      </c>
      <c r="H779" s="9" t="s">
        <v>589</v>
      </c>
      <c r="I779" s="9" t="s">
        <v>590</v>
      </c>
      <c r="J779" s="9" t="s">
        <v>591</v>
      </c>
      <c r="K779" s="9">
        <v>226</v>
      </c>
      <c r="L779" s="9" t="s">
        <v>592</v>
      </c>
      <c r="M779" s="9" t="s">
        <v>593</v>
      </c>
      <c r="N779" s="9" t="s">
        <v>525</v>
      </c>
      <c r="O779" s="9" t="s">
        <v>583</v>
      </c>
      <c r="P779" s="9" t="s">
        <v>584</v>
      </c>
      <c r="Q779" s="9" t="s">
        <v>594</v>
      </c>
      <c r="R779" s="9" t="s">
        <v>595</v>
      </c>
      <c r="S779" s="9" t="s">
        <v>518</v>
      </c>
      <c r="T779" s="9" t="s">
        <v>596</v>
      </c>
    </row>
    <row r="780" spans="1:20" x14ac:dyDescent="0.2">
      <c r="A780" s="9" t="s">
        <v>2291</v>
      </c>
      <c r="B780" s="15" t="s">
        <v>1305</v>
      </c>
      <c r="C780" s="9" t="s">
        <v>1432</v>
      </c>
      <c r="D780" s="11" t="s">
        <v>1790</v>
      </c>
      <c r="E780" s="9" t="s">
        <v>520</v>
      </c>
      <c r="F780" s="9">
        <v>2008</v>
      </c>
      <c r="G780" s="9" t="s">
        <v>649</v>
      </c>
      <c r="H780" s="9" t="s">
        <v>650</v>
      </c>
      <c r="I780" s="9" t="s">
        <v>651</v>
      </c>
      <c r="J780" s="9" t="s">
        <v>523</v>
      </c>
      <c r="K780" s="9">
        <v>72</v>
      </c>
      <c r="L780" s="9">
        <v>8</v>
      </c>
      <c r="M780" s="9" t="s">
        <v>652</v>
      </c>
      <c r="N780" s="9" t="s">
        <v>525</v>
      </c>
      <c r="O780" s="9" t="s">
        <v>653</v>
      </c>
      <c r="P780" s="9" t="s">
        <v>584</v>
      </c>
      <c r="Q780" s="9" t="s">
        <v>654</v>
      </c>
      <c r="R780" s="9" t="s">
        <v>655</v>
      </c>
      <c r="S780" s="9" t="s">
        <v>518</v>
      </c>
      <c r="T780" s="9" t="s">
        <v>656</v>
      </c>
    </row>
    <row r="781" spans="1:20" x14ac:dyDescent="0.2">
      <c r="A781" s="9" t="s">
        <v>2291</v>
      </c>
      <c r="B781" s="15" t="s">
        <v>1305</v>
      </c>
      <c r="C781" s="11" t="s">
        <v>1432</v>
      </c>
      <c r="D781" s="11" t="s">
        <v>1790</v>
      </c>
      <c r="E781" s="9" t="s">
        <v>762</v>
      </c>
      <c r="F781" s="9">
        <v>2009</v>
      </c>
      <c r="G781" s="9" t="s">
        <v>514</v>
      </c>
      <c r="H781" s="9" t="s">
        <v>763</v>
      </c>
      <c r="I781" s="9" t="s">
        <v>764</v>
      </c>
      <c r="J781" s="9" t="s">
        <v>762</v>
      </c>
      <c r="K781" s="9" t="s">
        <v>765</v>
      </c>
      <c r="L781" s="9" t="s">
        <v>56</v>
      </c>
      <c r="M781" s="9" t="s">
        <v>56</v>
      </c>
      <c r="N781" s="9" t="s">
        <v>514</v>
      </c>
      <c r="O781" s="9" t="s">
        <v>684</v>
      </c>
      <c r="P781" s="9" t="s">
        <v>541</v>
      </c>
      <c r="Q781" s="9" t="s">
        <v>766</v>
      </c>
      <c r="R781" s="9" t="s">
        <v>767</v>
      </c>
      <c r="S781" s="9" t="s">
        <v>768</v>
      </c>
      <c r="T781" s="9" t="s">
        <v>769</v>
      </c>
    </row>
    <row r="782" spans="1:20" x14ac:dyDescent="0.2">
      <c r="A782" s="9" t="s">
        <v>2291</v>
      </c>
      <c r="B782" s="15" t="s">
        <v>1305</v>
      </c>
      <c r="C782" s="11" t="s">
        <v>1432</v>
      </c>
      <c r="D782" s="11" t="s">
        <v>1790</v>
      </c>
      <c r="E782" s="9" t="s">
        <v>796</v>
      </c>
      <c r="F782" s="9">
        <v>2010</v>
      </c>
      <c r="G782" s="9" t="s">
        <v>941</v>
      </c>
      <c r="H782" s="9" t="s">
        <v>942</v>
      </c>
      <c r="I782" s="9" t="s">
        <v>943</v>
      </c>
      <c r="J782" s="9" t="s">
        <v>837</v>
      </c>
      <c r="K782" s="9">
        <v>6</v>
      </c>
      <c r="L782" s="9">
        <v>4</v>
      </c>
      <c r="M782" s="9" t="s">
        <v>944</v>
      </c>
      <c r="N782" s="9" t="s">
        <v>890</v>
      </c>
      <c r="O782" s="9" t="s">
        <v>516</v>
      </c>
      <c r="P782" s="9" t="s">
        <v>517</v>
      </c>
      <c r="Q782" s="9" t="s">
        <v>945</v>
      </c>
      <c r="R782" s="9" t="s">
        <v>946</v>
      </c>
      <c r="S782" s="9" t="s">
        <v>518</v>
      </c>
      <c r="T782" s="9" t="s">
        <v>947</v>
      </c>
    </row>
    <row r="783" spans="1:20" x14ac:dyDescent="0.2">
      <c r="A783" s="9" t="s">
        <v>2291</v>
      </c>
      <c r="B783" s="15" t="s">
        <v>1305</v>
      </c>
      <c r="C783" s="11" t="s">
        <v>1432</v>
      </c>
      <c r="D783" s="11" t="s">
        <v>1790</v>
      </c>
      <c r="E783" s="9" t="s">
        <v>796</v>
      </c>
      <c r="F783" s="9">
        <v>2010</v>
      </c>
      <c r="G783" s="9" t="s">
        <v>987</v>
      </c>
      <c r="H783" s="9" t="s">
        <v>988</v>
      </c>
      <c r="I783" s="9" t="s">
        <v>989</v>
      </c>
      <c r="J783" s="9" t="s">
        <v>537</v>
      </c>
      <c r="K783" s="9">
        <v>44</v>
      </c>
      <c r="L783" s="9">
        <v>2</v>
      </c>
      <c r="M783" s="9" t="s">
        <v>990</v>
      </c>
      <c r="N783" s="9" t="s">
        <v>855</v>
      </c>
      <c r="O783" s="9" t="s">
        <v>684</v>
      </c>
      <c r="P783" s="9" t="s">
        <v>541</v>
      </c>
      <c r="Q783" s="9" t="s">
        <v>991</v>
      </c>
      <c r="R783" s="9" t="s">
        <v>992</v>
      </c>
      <c r="S783" s="9" t="s">
        <v>518</v>
      </c>
      <c r="T783" s="9" t="s">
        <v>993</v>
      </c>
    </row>
    <row r="784" spans="1:20" x14ac:dyDescent="0.2">
      <c r="A784" s="9" t="s">
        <v>2291</v>
      </c>
      <c r="B784" s="15" t="s">
        <v>1305</v>
      </c>
      <c r="C784" s="11" t="s">
        <v>1432</v>
      </c>
      <c r="D784" s="11" t="s">
        <v>1790</v>
      </c>
      <c r="E784" s="9" t="s">
        <v>796</v>
      </c>
      <c r="F784" s="9">
        <v>2010</v>
      </c>
      <c r="G784" s="9" t="s">
        <v>1094</v>
      </c>
      <c r="H784" s="9" t="s">
        <v>1095</v>
      </c>
      <c r="I784" s="9" t="s">
        <v>1096</v>
      </c>
      <c r="J784" s="9" t="s">
        <v>1027</v>
      </c>
      <c r="K784" s="9">
        <v>29</v>
      </c>
      <c r="L784" s="9">
        <v>4</v>
      </c>
      <c r="M784" s="9" t="s">
        <v>1097</v>
      </c>
      <c r="N784" s="9" t="s">
        <v>802</v>
      </c>
      <c r="O784" s="9" t="s">
        <v>558</v>
      </c>
      <c r="P784" s="9" t="s">
        <v>559</v>
      </c>
      <c r="Q784" s="9" t="s">
        <v>1098</v>
      </c>
      <c r="R784" s="9" t="s">
        <v>1099</v>
      </c>
      <c r="S784" s="9" t="s">
        <v>518</v>
      </c>
      <c r="T784" s="9" t="s">
        <v>1100</v>
      </c>
    </row>
    <row r="785" spans="1:20" x14ac:dyDescent="0.2">
      <c r="A785" s="9" t="s">
        <v>2291</v>
      </c>
      <c r="B785" s="15" t="s">
        <v>1305</v>
      </c>
      <c r="C785" s="11" t="s">
        <v>1432</v>
      </c>
      <c r="D785" s="11" t="s">
        <v>1790</v>
      </c>
      <c r="E785" s="9" t="s">
        <v>796</v>
      </c>
      <c r="F785" s="9">
        <v>2012</v>
      </c>
      <c r="G785" s="9" t="s">
        <v>1232</v>
      </c>
      <c r="H785" s="9" t="s">
        <v>1233</v>
      </c>
      <c r="I785" s="9" t="s">
        <v>1234</v>
      </c>
      <c r="J785" s="9" t="s">
        <v>837</v>
      </c>
      <c r="K785" s="9" t="s">
        <v>56</v>
      </c>
      <c r="L785" s="9" t="s">
        <v>56</v>
      </c>
      <c r="M785" s="9" t="s">
        <v>56</v>
      </c>
      <c r="N785" s="9" t="s">
        <v>890</v>
      </c>
      <c r="O785" s="9" t="s">
        <v>684</v>
      </c>
      <c r="P785" s="9" t="s">
        <v>541</v>
      </c>
      <c r="Q785" s="9" t="s">
        <v>1235</v>
      </c>
      <c r="R785" s="9" t="s">
        <v>1236</v>
      </c>
      <c r="S785" s="9" t="s">
        <v>518</v>
      </c>
      <c r="T785" s="9" t="s">
        <v>1237</v>
      </c>
    </row>
    <row r="786" spans="1:20" x14ac:dyDescent="0.2">
      <c r="A786" s="9" t="s">
        <v>2291</v>
      </c>
      <c r="B786" s="15" t="s">
        <v>1305</v>
      </c>
      <c r="C786" s="11" t="s">
        <v>1432</v>
      </c>
      <c r="D786" s="11" t="s">
        <v>1790</v>
      </c>
      <c r="E786" s="9" t="s">
        <v>796</v>
      </c>
      <c r="F786" s="9">
        <v>2012</v>
      </c>
      <c r="G786" s="9" t="s">
        <v>1244</v>
      </c>
      <c r="H786" s="9" t="s">
        <v>1245</v>
      </c>
      <c r="I786" s="9" t="s">
        <v>904</v>
      </c>
      <c r="J786" s="9" t="s">
        <v>523</v>
      </c>
      <c r="K786" s="9">
        <v>87</v>
      </c>
      <c r="L786" s="9">
        <v>2</v>
      </c>
      <c r="M786" s="9" t="s">
        <v>1246</v>
      </c>
      <c r="N786" s="9" t="s">
        <v>525</v>
      </c>
      <c r="O786" s="9" t="s">
        <v>540</v>
      </c>
      <c r="P786" s="9" t="s">
        <v>541</v>
      </c>
      <c r="Q786" s="9" t="s">
        <v>1247</v>
      </c>
      <c r="R786" s="9" t="s">
        <v>1248</v>
      </c>
      <c r="S786" s="9" t="s">
        <v>518</v>
      </c>
      <c r="T786" s="9" t="s">
        <v>1249</v>
      </c>
    </row>
    <row r="787" spans="1:20" x14ac:dyDescent="0.2">
      <c r="A787" s="9" t="s">
        <v>2291</v>
      </c>
      <c r="B787" s="15" t="s">
        <v>1305</v>
      </c>
      <c r="C787" s="9" t="s">
        <v>1432</v>
      </c>
      <c r="D787" s="11" t="s">
        <v>1790</v>
      </c>
      <c r="E787" s="9" t="s">
        <v>796</v>
      </c>
      <c r="F787" s="9">
        <v>2010</v>
      </c>
      <c r="G787" s="9" t="s">
        <v>917</v>
      </c>
      <c r="H787" s="9" t="s">
        <v>918</v>
      </c>
      <c r="I787" s="9" t="s">
        <v>919</v>
      </c>
      <c r="J787" s="9" t="s">
        <v>920</v>
      </c>
      <c r="K787" s="9">
        <v>62</v>
      </c>
      <c r="L787" s="9">
        <v>5</v>
      </c>
      <c r="M787" s="9" t="s">
        <v>921</v>
      </c>
      <c r="N787" s="9" t="s">
        <v>909</v>
      </c>
      <c r="O787" s="9" t="s">
        <v>735</v>
      </c>
      <c r="P787" s="9" t="s">
        <v>559</v>
      </c>
      <c r="Q787" s="9" t="s">
        <v>922</v>
      </c>
      <c r="R787" s="9" t="s">
        <v>923</v>
      </c>
      <c r="S787" s="9" t="s">
        <v>518</v>
      </c>
      <c r="T787" s="9" t="s">
        <v>924</v>
      </c>
    </row>
    <row r="788" spans="1:20" x14ac:dyDescent="0.2">
      <c r="A788" s="9" t="s">
        <v>2291</v>
      </c>
      <c r="B788" s="15" t="s">
        <v>1305</v>
      </c>
      <c r="C788" s="12" t="s">
        <v>1827</v>
      </c>
      <c r="D788" s="9" t="s">
        <v>2031</v>
      </c>
      <c r="E788" s="9" t="s">
        <v>796</v>
      </c>
      <c r="F788" s="9">
        <v>2010</v>
      </c>
      <c r="G788" s="9" t="s">
        <v>828</v>
      </c>
      <c r="H788" s="9" t="s">
        <v>829</v>
      </c>
      <c r="I788" s="9" t="s">
        <v>830</v>
      </c>
      <c r="J788" s="9" t="s">
        <v>831</v>
      </c>
      <c r="K788" s="9">
        <v>397</v>
      </c>
      <c r="L788" s="9">
        <v>1</v>
      </c>
      <c r="M788" s="9" t="s">
        <v>832</v>
      </c>
      <c r="N788" s="9" t="s">
        <v>833</v>
      </c>
      <c r="O788" s="9" t="s">
        <v>679</v>
      </c>
      <c r="P788" s="9" t="s">
        <v>584</v>
      </c>
      <c r="Q788" s="9" t="s">
        <v>834</v>
      </c>
      <c r="R788" s="9" t="s">
        <v>835</v>
      </c>
      <c r="S788" s="9" t="s">
        <v>518</v>
      </c>
      <c r="T788" s="9" t="s">
        <v>836</v>
      </c>
    </row>
    <row r="789" spans="1:20" x14ac:dyDescent="0.2">
      <c r="A789" s="9" t="s">
        <v>2291</v>
      </c>
      <c r="B789" s="15" t="s">
        <v>1305</v>
      </c>
      <c r="C789" s="9" t="s">
        <v>1579</v>
      </c>
      <c r="D789" s="9" t="s">
        <v>56</v>
      </c>
      <c r="E789" s="9" t="s">
        <v>520</v>
      </c>
      <c r="F789" s="9">
        <v>2008</v>
      </c>
      <c r="G789" s="9" t="s">
        <v>649</v>
      </c>
      <c r="H789" s="9" t="s">
        <v>650</v>
      </c>
      <c r="I789" s="9" t="s">
        <v>651</v>
      </c>
      <c r="J789" s="9" t="s">
        <v>523</v>
      </c>
      <c r="K789" s="9">
        <v>72</v>
      </c>
      <c r="L789" s="9">
        <v>8</v>
      </c>
      <c r="M789" s="9" t="s">
        <v>652</v>
      </c>
      <c r="N789" s="9" t="s">
        <v>525</v>
      </c>
      <c r="O789" s="9" t="s">
        <v>653</v>
      </c>
      <c r="P789" s="9" t="s">
        <v>584</v>
      </c>
      <c r="Q789" s="9" t="s">
        <v>654</v>
      </c>
      <c r="R789" s="9" t="s">
        <v>655</v>
      </c>
      <c r="S789" s="9" t="s">
        <v>518</v>
      </c>
      <c r="T789" s="9" t="s">
        <v>656</v>
      </c>
    </row>
    <row r="790" spans="1:20" x14ac:dyDescent="0.2">
      <c r="A790" s="9" t="s">
        <v>2291</v>
      </c>
      <c r="B790" s="15" t="s">
        <v>1305</v>
      </c>
      <c r="C790" s="9" t="s">
        <v>1828</v>
      </c>
      <c r="D790" s="9" t="s">
        <v>1872</v>
      </c>
      <c r="E790" s="9" t="s">
        <v>796</v>
      </c>
      <c r="F790" s="9">
        <v>2010</v>
      </c>
      <c r="G790" s="9" t="s">
        <v>1094</v>
      </c>
      <c r="H790" s="9" t="s">
        <v>1095</v>
      </c>
      <c r="I790" s="9" t="s">
        <v>1096</v>
      </c>
      <c r="J790" s="9" t="s">
        <v>1027</v>
      </c>
      <c r="K790" s="9">
        <v>29</v>
      </c>
      <c r="L790" s="9">
        <v>4</v>
      </c>
      <c r="M790" s="9" t="s">
        <v>1097</v>
      </c>
      <c r="N790" s="9" t="s">
        <v>802</v>
      </c>
      <c r="O790" s="9" t="s">
        <v>558</v>
      </c>
      <c r="P790" s="9" t="s">
        <v>559</v>
      </c>
      <c r="Q790" s="9" t="s">
        <v>1098</v>
      </c>
      <c r="R790" s="9" t="s">
        <v>1099</v>
      </c>
      <c r="S790" s="9" t="s">
        <v>518</v>
      </c>
      <c r="T790" s="9" t="s">
        <v>1100</v>
      </c>
    </row>
    <row r="791" spans="1:20" x14ac:dyDescent="0.2">
      <c r="A791" s="9" t="s">
        <v>2291</v>
      </c>
      <c r="B791" s="15" t="s">
        <v>1305</v>
      </c>
      <c r="C791" s="12" t="s">
        <v>1828</v>
      </c>
      <c r="D791" s="9" t="s">
        <v>1872</v>
      </c>
      <c r="E791" s="9" t="s">
        <v>796</v>
      </c>
      <c r="F791" s="9">
        <v>2010</v>
      </c>
      <c r="G791" s="9" t="s">
        <v>828</v>
      </c>
      <c r="H791" s="9" t="s">
        <v>829</v>
      </c>
      <c r="I791" s="9" t="s">
        <v>830</v>
      </c>
      <c r="J791" s="9" t="s">
        <v>831</v>
      </c>
      <c r="K791" s="9">
        <v>397</v>
      </c>
      <c r="L791" s="9">
        <v>1</v>
      </c>
      <c r="M791" s="9" t="s">
        <v>832</v>
      </c>
      <c r="N791" s="9" t="s">
        <v>833</v>
      </c>
      <c r="O791" s="9" t="s">
        <v>679</v>
      </c>
      <c r="P791" s="9" t="s">
        <v>584</v>
      </c>
      <c r="Q791" s="9" t="s">
        <v>834</v>
      </c>
      <c r="R791" s="9" t="s">
        <v>835</v>
      </c>
      <c r="S791" s="9" t="s">
        <v>518</v>
      </c>
      <c r="T791" s="9" t="s">
        <v>836</v>
      </c>
    </row>
    <row r="792" spans="1:20" x14ac:dyDescent="0.2">
      <c r="A792" s="9" t="s">
        <v>2291</v>
      </c>
      <c r="B792" s="15" t="s">
        <v>1305</v>
      </c>
      <c r="C792" s="9" t="s">
        <v>1828</v>
      </c>
      <c r="D792" s="9" t="s">
        <v>1872</v>
      </c>
      <c r="E792" s="9" t="s">
        <v>796</v>
      </c>
      <c r="F792" s="9">
        <v>2010</v>
      </c>
      <c r="G792" s="9" t="s">
        <v>917</v>
      </c>
      <c r="H792" s="9" t="s">
        <v>918</v>
      </c>
      <c r="I792" s="9" t="s">
        <v>919</v>
      </c>
      <c r="J792" s="9" t="s">
        <v>920</v>
      </c>
      <c r="K792" s="9">
        <v>62</v>
      </c>
      <c r="L792" s="9">
        <v>5</v>
      </c>
      <c r="M792" s="9" t="s">
        <v>921</v>
      </c>
      <c r="N792" s="9" t="s">
        <v>909</v>
      </c>
      <c r="O792" s="9" t="s">
        <v>735</v>
      </c>
      <c r="P792" s="9" t="s">
        <v>559</v>
      </c>
      <c r="Q792" s="9" t="s">
        <v>922</v>
      </c>
      <c r="R792" s="9" t="s">
        <v>923</v>
      </c>
      <c r="S792" s="9" t="s">
        <v>518</v>
      </c>
      <c r="T792" s="9" t="s">
        <v>924</v>
      </c>
    </row>
    <row r="793" spans="1:20" x14ac:dyDescent="0.2">
      <c r="A793" s="9" t="s">
        <v>2291</v>
      </c>
      <c r="B793" s="15" t="s">
        <v>1305</v>
      </c>
      <c r="C793" s="9" t="s">
        <v>1833</v>
      </c>
      <c r="D793" s="9" t="s">
        <v>2029</v>
      </c>
      <c r="E793" s="9" t="s">
        <v>796</v>
      </c>
      <c r="F793" s="9">
        <v>2010</v>
      </c>
      <c r="G793" s="9" t="s">
        <v>917</v>
      </c>
      <c r="H793" s="9" t="s">
        <v>918</v>
      </c>
      <c r="I793" s="9" t="s">
        <v>919</v>
      </c>
      <c r="J793" s="9" t="s">
        <v>920</v>
      </c>
      <c r="K793" s="9">
        <v>62</v>
      </c>
      <c r="L793" s="9">
        <v>5</v>
      </c>
      <c r="M793" s="9" t="s">
        <v>921</v>
      </c>
      <c r="N793" s="9" t="s">
        <v>909</v>
      </c>
      <c r="O793" s="9" t="s">
        <v>735</v>
      </c>
      <c r="P793" s="9" t="s">
        <v>559</v>
      </c>
      <c r="Q793" s="9" t="s">
        <v>922</v>
      </c>
      <c r="R793" s="9" t="s">
        <v>923</v>
      </c>
      <c r="S793" s="9" t="s">
        <v>518</v>
      </c>
      <c r="T793" s="9" t="s">
        <v>924</v>
      </c>
    </row>
    <row r="794" spans="1:20" x14ac:dyDescent="0.2">
      <c r="A794" s="9" t="s">
        <v>2291</v>
      </c>
      <c r="B794" s="15" t="s">
        <v>1305</v>
      </c>
      <c r="C794" s="11" t="s">
        <v>1706</v>
      </c>
      <c r="D794" s="23" t="s">
        <v>1793</v>
      </c>
      <c r="E794" s="9" t="s">
        <v>762</v>
      </c>
      <c r="F794" s="9">
        <v>2009</v>
      </c>
      <c r="G794" s="9" t="s">
        <v>514</v>
      </c>
      <c r="H794" s="9" t="s">
        <v>763</v>
      </c>
      <c r="I794" s="9" t="s">
        <v>764</v>
      </c>
      <c r="J794" s="9" t="s">
        <v>762</v>
      </c>
      <c r="K794" s="9" t="s">
        <v>765</v>
      </c>
      <c r="L794" s="9" t="s">
        <v>56</v>
      </c>
      <c r="M794" s="9" t="s">
        <v>56</v>
      </c>
      <c r="N794" s="9" t="s">
        <v>514</v>
      </c>
      <c r="O794" s="9" t="s">
        <v>684</v>
      </c>
      <c r="P794" s="9" t="s">
        <v>541</v>
      </c>
      <c r="Q794" s="9" t="s">
        <v>766</v>
      </c>
      <c r="R794" s="9" t="s">
        <v>767</v>
      </c>
      <c r="S794" s="9" t="s">
        <v>768</v>
      </c>
      <c r="T794" s="9" t="s">
        <v>769</v>
      </c>
    </row>
    <row r="795" spans="1:20" x14ac:dyDescent="0.2">
      <c r="A795" s="9" t="s">
        <v>2291</v>
      </c>
      <c r="B795" s="15" t="s">
        <v>1305</v>
      </c>
      <c r="C795" s="11" t="s">
        <v>1706</v>
      </c>
      <c r="D795" s="23" t="s">
        <v>1793</v>
      </c>
      <c r="E795" s="9" t="s">
        <v>796</v>
      </c>
      <c r="F795" s="9">
        <v>2010</v>
      </c>
      <c r="G795" s="9" t="s">
        <v>987</v>
      </c>
      <c r="H795" s="9" t="s">
        <v>988</v>
      </c>
      <c r="I795" s="9" t="s">
        <v>989</v>
      </c>
      <c r="J795" s="9" t="s">
        <v>537</v>
      </c>
      <c r="K795" s="9">
        <v>44</v>
      </c>
      <c r="L795" s="9">
        <v>2</v>
      </c>
      <c r="M795" s="9" t="s">
        <v>990</v>
      </c>
      <c r="N795" s="9" t="s">
        <v>855</v>
      </c>
      <c r="O795" s="9" t="s">
        <v>684</v>
      </c>
      <c r="P795" s="9" t="s">
        <v>541</v>
      </c>
      <c r="Q795" s="9" t="s">
        <v>991</v>
      </c>
      <c r="R795" s="9" t="s">
        <v>992</v>
      </c>
      <c r="S795" s="9" t="s">
        <v>518</v>
      </c>
      <c r="T795" s="9" t="s">
        <v>993</v>
      </c>
    </row>
    <row r="796" spans="1:20" x14ac:dyDescent="0.2">
      <c r="A796" s="9" t="s">
        <v>2291</v>
      </c>
      <c r="B796" s="15" t="s">
        <v>1305</v>
      </c>
      <c r="C796" s="11" t="s">
        <v>1706</v>
      </c>
      <c r="D796" s="23" t="s">
        <v>1793</v>
      </c>
      <c r="E796" s="9" t="s">
        <v>796</v>
      </c>
      <c r="F796" s="9">
        <v>2010</v>
      </c>
      <c r="G796" s="9" t="s">
        <v>1047</v>
      </c>
      <c r="H796" s="9" t="s">
        <v>1048</v>
      </c>
      <c r="I796" s="9" t="s">
        <v>1049</v>
      </c>
      <c r="J796" s="9" t="s">
        <v>537</v>
      </c>
      <c r="K796" s="9">
        <v>44</v>
      </c>
      <c r="L796" s="9">
        <v>20</v>
      </c>
      <c r="M796" s="9" t="s">
        <v>1050</v>
      </c>
      <c r="N796" s="9" t="s">
        <v>982</v>
      </c>
      <c r="O796" s="9" t="s">
        <v>684</v>
      </c>
      <c r="P796" s="9" t="s">
        <v>541</v>
      </c>
      <c r="Q796" s="9" t="s">
        <v>1051</v>
      </c>
      <c r="R796" s="9" t="s">
        <v>1052</v>
      </c>
      <c r="S796" s="9" t="s">
        <v>518</v>
      </c>
      <c r="T796" s="9" t="s">
        <v>1053</v>
      </c>
    </row>
    <row r="797" spans="1:20" x14ac:dyDescent="0.2">
      <c r="A797" s="9" t="s">
        <v>2291</v>
      </c>
      <c r="B797" s="15" t="s">
        <v>1305</v>
      </c>
      <c r="C797" s="11" t="s">
        <v>1919</v>
      </c>
      <c r="D797" s="23" t="s">
        <v>1793</v>
      </c>
      <c r="E797" s="9" t="s">
        <v>796</v>
      </c>
      <c r="F797" s="9">
        <v>2012</v>
      </c>
      <c r="G797" s="9" t="s">
        <v>1232</v>
      </c>
      <c r="H797" s="9" t="s">
        <v>1233</v>
      </c>
      <c r="I797" s="9" t="s">
        <v>1234</v>
      </c>
      <c r="J797" s="9" t="s">
        <v>837</v>
      </c>
      <c r="K797" s="9" t="s">
        <v>56</v>
      </c>
      <c r="L797" s="9" t="s">
        <v>56</v>
      </c>
      <c r="M797" s="9" t="s">
        <v>56</v>
      </c>
      <c r="N797" s="9" t="s">
        <v>890</v>
      </c>
      <c r="O797" s="9" t="s">
        <v>684</v>
      </c>
      <c r="P797" s="9" t="s">
        <v>541</v>
      </c>
      <c r="Q797" s="9" t="s">
        <v>1235</v>
      </c>
      <c r="R797" s="9" t="s">
        <v>1236</v>
      </c>
      <c r="S797" s="9" t="s">
        <v>518</v>
      </c>
      <c r="T797" s="9" t="s">
        <v>1237</v>
      </c>
    </row>
    <row r="798" spans="1:20" x14ac:dyDescent="0.2">
      <c r="A798" s="9" t="s">
        <v>2291</v>
      </c>
      <c r="B798" s="15" t="s">
        <v>1305</v>
      </c>
      <c r="C798" s="12" t="s">
        <v>1829</v>
      </c>
      <c r="D798" s="9" t="s">
        <v>2028</v>
      </c>
      <c r="E798" s="9" t="s">
        <v>796</v>
      </c>
      <c r="F798" s="9">
        <v>2010</v>
      </c>
      <c r="G798" s="9" t="s">
        <v>828</v>
      </c>
      <c r="H798" s="9" t="s">
        <v>829</v>
      </c>
      <c r="I798" s="9" t="s">
        <v>830</v>
      </c>
      <c r="J798" s="9" t="s">
        <v>831</v>
      </c>
      <c r="K798" s="9">
        <v>397</v>
      </c>
      <c r="L798" s="9">
        <v>1</v>
      </c>
      <c r="M798" s="9" t="s">
        <v>832</v>
      </c>
      <c r="N798" s="9" t="s">
        <v>833</v>
      </c>
      <c r="O798" s="9" t="s">
        <v>679</v>
      </c>
      <c r="P798" s="9" t="s">
        <v>584</v>
      </c>
      <c r="Q798" s="9" t="s">
        <v>834</v>
      </c>
      <c r="R798" s="9" t="s">
        <v>835</v>
      </c>
      <c r="S798" s="9" t="s">
        <v>518</v>
      </c>
      <c r="T798" s="9" t="s">
        <v>836</v>
      </c>
    </row>
    <row r="799" spans="1:20" x14ac:dyDescent="0.2">
      <c r="A799" s="9" t="s">
        <v>2291</v>
      </c>
      <c r="B799" s="15" t="s">
        <v>1305</v>
      </c>
      <c r="C799" s="9" t="s">
        <v>1584</v>
      </c>
      <c r="D799" s="9" t="s">
        <v>2028</v>
      </c>
      <c r="E799" s="9" t="s">
        <v>520</v>
      </c>
      <c r="F799" s="9">
        <v>2008</v>
      </c>
      <c r="G799" s="9" t="s">
        <v>649</v>
      </c>
      <c r="H799" s="9" t="s">
        <v>650</v>
      </c>
      <c r="I799" s="9" t="s">
        <v>651</v>
      </c>
      <c r="J799" s="9" t="s">
        <v>523</v>
      </c>
      <c r="K799" s="9">
        <v>72</v>
      </c>
      <c r="L799" s="9">
        <v>8</v>
      </c>
      <c r="M799" s="9" t="s">
        <v>652</v>
      </c>
      <c r="N799" s="9" t="s">
        <v>525</v>
      </c>
      <c r="O799" s="9" t="s">
        <v>653</v>
      </c>
      <c r="P799" s="9" t="s">
        <v>584</v>
      </c>
      <c r="Q799" s="9" t="s">
        <v>654</v>
      </c>
      <c r="R799" s="9" t="s">
        <v>655</v>
      </c>
      <c r="S799" s="9" t="s">
        <v>518</v>
      </c>
      <c r="T799" s="9" t="s">
        <v>656</v>
      </c>
    </row>
    <row r="800" spans="1:20" x14ac:dyDescent="0.2">
      <c r="A800" s="9" t="s">
        <v>2291</v>
      </c>
      <c r="B800" s="15" t="s">
        <v>1305</v>
      </c>
      <c r="C800" s="11" t="s">
        <v>1584</v>
      </c>
      <c r="D800" s="9" t="s">
        <v>2028</v>
      </c>
      <c r="E800" s="9" t="s">
        <v>796</v>
      </c>
      <c r="F800" s="9">
        <v>2012</v>
      </c>
      <c r="G800" s="9" t="s">
        <v>1244</v>
      </c>
      <c r="H800" s="9" t="s">
        <v>1245</v>
      </c>
      <c r="I800" s="9" t="s">
        <v>904</v>
      </c>
      <c r="J800" s="9" t="s">
        <v>523</v>
      </c>
      <c r="K800" s="9">
        <v>87</v>
      </c>
      <c r="L800" s="9">
        <v>2</v>
      </c>
      <c r="M800" s="9" t="s">
        <v>1246</v>
      </c>
      <c r="N800" s="9" t="s">
        <v>525</v>
      </c>
      <c r="O800" s="9" t="s">
        <v>540</v>
      </c>
      <c r="P800" s="9" t="s">
        <v>541</v>
      </c>
      <c r="Q800" s="9" t="s">
        <v>1247</v>
      </c>
      <c r="R800" s="9" t="s">
        <v>1248</v>
      </c>
      <c r="S800" s="9" t="s">
        <v>518</v>
      </c>
      <c r="T800" s="9" t="s">
        <v>1249</v>
      </c>
    </row>
    <row r="801" spans="1:20" x14ac:dyDescent="0.2">
      <c r="A801" s="9" t="s">
        <v>2291</v>
      </c>
      <c r="B801" s="15" t="s">
        <v>1305</v>
      </c>
      <c r="C801" s="9" t="s">
        <v>1698</v>
      </c>
      <c r="D801" s="9" t="s">
        <v>1796</v>
      </c>
      <c r="E801" s="9" t="s">
        <v>796</v>
      </c>
      <c r="F801" s="9">
        <v>2010</v>
      </c>
      <c r="G801" s="9" t="s">
        <v>917</v>
      </c>
      <c r="H801" s="9" t="s">
        <v>918</v>
      </c>
      <c r="I801" s="9" t="s">
        <v>919</v>
      </c>
      <c r="J801" s="9" t="s">
        <v>920</v>
      </c>
      <c r="K801" s="9">
        <v>62</v>
      </c>
      <c r="L801" s="9">
        <v>5</v>
      </c>
      <c r="M801" s="9" t="s">
        <v>921</v>
      </c>
      <c r="N801" s="9" t="s">
        <v>909</v>
      </c>
      <c r="O801" s="9" t="s">
        <v>735</v>
      </c>
      <c r="P801" s="9" t="s">
        <v>559</v>
      </c>
      <c r="Q801" s="9" t="s">
        <v>922</v>
      </c>
      <c r="R801" s="9" t="s">
        <v>923</v>
      </c>
      <c r="S801" s="9" t="s">
        <v>518</v>
      </c>
      <c r="T801" s="9" t="s">
        <v>924</v>
      </c>
    </row>
    <row r="802" spans="1:20" x14ac:dyDescent="0.2">
      <c r="A802" s="9" t="s">
        <v>2291</v>
      </c>
      <c r="B802" s="15" t="s">
        <v>1305</v>
      </c>
      <c r="C802" s="9" t="s">
        <v>1698</v>
      </c>
      <c r="D802" s="9" t="s">
        <v>1796</v>
      </c>
      <c r="E802" s="9" t="s">
        <v>796</v>
      </c>
      <c r="F802" s="9">
        <v>2010</v>
      </c>
      <c r="G802" s="9" t="s">
        <v>978</v>
      </c>
      <c r="H802" s="9" t="s">
        <v>979</v>
      </c>
      <c r="I802" s="9" t="s">
        <v>980</v>
      </c>
      <c r="J802" s="9" t="s">
        <v>537</v>
      </c>
      <c r="K802" s="9">
        <v>44</v>
      </c>
      <c r="L802" s="9">
        <v>3</v>
      </c>
      <c r="M802" s="9" t="s">
        <v>981</v>
      </c>
      <c r="N802" s="9" t="s">
        <v>982</v>
      </c>
      <c r="O802" s="9" t="s">
        <v>983</v>
      </c>
      <c r="P802" s="9" t="s">
        <v>636</v>
      </c>
      <c r="Q802" s="9" t="s">
        <v>984</v>
      </c>
      <c r="R802" s="9" t="s">
        <v>985</v>
      </c>
      <c r="S802" s="9" t="s">
        <v>518</v>
      </c>
      <c r="T802" s="9" t="s">
        <v>986</v>
      </c>
    </row>
    <row r="803" spans="1:20" x14ac:dyDescent="0.2">
      <c r="A803" s="9" t="s">
        <v>2291</v>
      </c>
      <c r="B803" s="15" t="s">
        <v>1305</v>
      </c>
      <c r="C803" s="11" t="s">
        <v>1698</v>
      </c>
      <c r="D803" s="9" t="s">
        <v>1796</v>
      </c>
      <c r="E803" s="9" t="s">
        <v>796</v>
      </c>
      <c r="F803" s="9">
        <v>2010</v>
      </c>
      <c r="G803" s="9" t="s">
        <v>1047</v>
      </c>
      <c r="H803" s="9" t="s">
        <v>1048</v>
      </c>
      <c r="I803" s="9" t="s">
        <v>1049</v>
      </c>
      <c r="J803" s="9" t="s">
        <v>537</v>
      </c>
      <c r="K803" s="9">
        <v>44</v>
      </c>
      <c r="L803" s="9">
        <v>20</v>
      </c>
      <c r="M803" s="9" t="s">
        <v>1050</v>
      </c>
      <c r="N803" s="9" t="s">
        <v>982</v>
      </c>
      <c r="O803" s="9" t="s">
        <v>684</v>
      </c>
      <c r="P803" s="9" t="s">
        <v>541</v>
      </c>
      <c r="Q803" s="9" t="s">
        <v>1051</v>
      </c>
      <c r="R803" s="9" t="s">
        <v>1052</v>
      </c>
      <c r="S803" s="9" t="s">
        <v>518</v>
      </c>
      <c r="T803" s="9" t="s">
        <v>1053</v>
      </c>
    </row>
    <row r="804" spans="1:20" x14ac:dyDescent="0.2">
      <c r="A804" s="9" t="s">
        <v>2291</v>
      </c>
      <c r="B804" s="15" t="s">
        <v>1305</v>
      </c>
      <c r="C804" s="11" t="s">
        <v>1698</v>
      </c>
      <c r="D804" s="9" t="s">
        <v>1796</v>
      </c>
      <c r="E804" s="9" t="s">
        <v>762</v>
      </c>
      <c r="F804" s="9">
        <v>2009</v>
      </c>
      <c r="G804" s="9" t="s">
        <v>514</v>
      </c>
      <c r="H804" s="9" t="s">
        <v>763</v>
      </c>
      <c r="I804" s="9" t="s">
        <v>764</v>
      </c>
      <c r="J804" s="9" t="s">
        <v>762</v>
      </c>
      <c r="K804" s="9" t="s">
        <v>765</v>
      </c>
      <c r="L804" s="9" t="s">
        <v>56</v>
      </c>
      <c r="M804" s="9" t="s">
        <v>56</v>
      </c>
      <c r="N804" s="9" t="s">
        <v>514</v>
      </c>
      <c r="O804" s="9" t="s">
        <v>684</v>
      </c>
      <c r="P804" s="9" t="s">
        <v>541</v>
      </c>
      <c r="Q804" s="9" t="s">
        <v>766</v>
      </c>
      <c r="R804" s="9" t="s">
        <v>767</v>
      </c>
      <c r="S804" s="9" t="s">
        <v>768</v>
      </c>
      <c r="T804" s="9" t="s">
        <v>769</v>
      </c>
    </row>
    <row r="805" spans="1:20" x14ac:dyDescent="0.2">
      <c r="A805" s="9" t="s">
        <v>2291</v>
      </c>
      <c r="B805" s="15" t="s">
        <v>1305</v>
      </c>
      <c r="C805" s="9" t="s">
        <v>1698</v>
      </c>
      <c r="D805" s="9" t="s">
        <v>1796</v>
      </c>
      <c r="E805" s="9" t="s">
        <v>796</v>
      </c>
      <c r="F805" s="9">
        <v>2010</v>
      </c>
      <c r="G805" s="9" t="s">
        <v>1094</v>
      </c>
      <c r="H805" s="9" t="s">
        <v>1095</v>
      </c>
      <c r="I805" s="9" t="s">
        <v>1096</v>
      </c>
      <c r="J805" s="9" t="s">
        <v>1027</v>
      </c>
      <c r="K805" s="9">
        <v>29</v>
      </c>
      <c r="L805" s="9">
        <v>4</v>
      </c>
      <c r="M805" s="9" t="s">
        <v>1097</v>
      </c>
      <c r="N805" s="9" t="s">
        <v>802</v>
      </c>
      <c r="O805" s="9" t="s">
        <v>558</v>
      </c>
      <c r="P805" s="9" t="s">
        <v>559</v>
      </c>
      <c r="Q805" s="9" t="s">
        <v>1098</v>
      </c>
      <c r="R805" s="9" t="s">
        <v>1099</v>
      </c>
      <c r="S805" s="9" t="s">
        <v>518</v>
      </c>
      <c r="T805" s="9" t="s">
        <v>1100</v>
      </c>
    </row>
    <row r="806" spans="1:20" x14ac:dyDescent="0.2">
      <c r="A806" s="9" t="s">
        <v>2291</v>
      </c>
      <c r="B806" s="15" t="s">
        <v>1305</v>
      </c>
      <c r="C806" s="9" t="s">
        <v>1576</v>
      </c>
      <c r="D806" s="9" t="s">
        <v>1796</v>
      </c>
      <c r="E806" s="9" t="s">
        <v>520</v>
      </c>
      <c r="F806" s="9">
        <v>2008</v>
      </c>
      <c r="G806" s="9" t="s">
        <v>649</v>
      </c>
      <c r="H806" s="9" t="s">
        <v>650</v>
      </c>
      <c r="I806" s="9" t="s">
        <v>651</v>
      </c>
      <c r="J806" s="9" t="s">
        <v>523</v>
      </c>
      <c r="K806" s="9">
        <v>72</v>
      </c>
      <c r="L806" s="9">
        <v>8</v>
      </c>
      <c r="M806" s="9" t="s">
        <v>652</v>
      </c>
      <c r="N806" s="9" t="s">
        <v>525</v>
      </c>
      <c r="O806" s="9" t="s">
        <v>653</v>
      </c>
      <c r="P806" s="9" t="s">
        <v>584</v>
      </c>
      <c r="Q806" s="9" t="s">
        <v>654</v>
      </c>
      <c r="R806" s="9" t="s">
        <v>655</v>
      </c>
      <c r="S806" s="9" t="s">
        <v>518</v>
      </c>
      <c r="T806" s="9" t="s">
        <v>656</v>
      </c>
    </row>
    <row r="807" spans="1:20" x14ac:dyDescent="0.2">
      <c r="A807" s="9" t="s">
        <v>2291</v>
      </c>
      <c r="B807" s="15" t="s">
        <v>1305</v>
      </c>
      <c r="C807" s="11" t="s">
        <v>1576</v>
      </c>
      <c r="D807" s="9" t="s">
        <v>1796</v>
      </c>
      <c r="E807" s="9" t="s">
        <v>796</v>
      </c>
      <c r="F807" s="9">
        <v>2010</v>
      </c>
      <c r="G807" s="9" t="s">
        <v>941</v>
      </c>
      <c r="H807" s="9" t="s">
        <v>942</v>
      </c>
      <c r="I807" s="9" t="s">
        <v>943</v>
      </c>
      <c r="J807" s="9" t="s">
        <v>837</v>
      </c>
      <c r="K807" s="9">
        <v>6</v>
      </c>
      <c r="L807" s="9">
        <v>4</v>
      </c>
      <c r="M807" s="9" t="s">
        <v>944</v>
      </c>
      <c r="N807" s="9" t="s">
        <v>890</v>
      </c>
      <c r="O807" s="9" t="s">
        <v>516</v>
      </c>
      <c r="P807" s="9" t="s">
        <v>517</v>
      </c>
      <c r="Q807" s="9" t="s">
        <v>945</v>
      </c>
      <c r="R807" s="9" t="s">
        <v>946</v>
      </c>
      <c r="S807" s="9" t="s">
        <v>518</v>
      </c>
      <c r="T807" s="9" t="s">
        <v>947</v>
      </c>
    </row>
    <row r="808" spans="1:20" x14ac:dyDescent="0.2">
      <c r="A808" s="9" t="s">
        <v>2291</v>
      </c>
      <c r="B808" s="15" t="s">
        <v>1305</v>
      </c>
      <c r="C808" s="23" t="s">
        <v>1576</v>
      </c>
      <c r="D808" s="23" t="s">
        <v>1796</v>
      </c>
      <c r="E808" s="9" t="s">
        <v>796</v>
      </c>
      <c r="F808" s="9">
        <v>2010</v>
      </c>
      <c r="G808" s="9" t="s">
        <v>987</v>
      </c>
      <c r="H808" s="9" t="s">
        <v>988</v>
      </c>
      <c r="I808" s="9" t="s">
        <v>989</v>
      </c>
      <c r="J808" s="9" t="s">
        <v>537</v>
      </c>
      <c r="K808" s="9">
        <v>44</v>
      </c>
      <c r="L808" s="9">
        <v>2</v>
      </c>
      <c r="M808" s="9" t="s">
        <v>990</v>
      </c>
      <c r="N808" s="9" t="s">
        <v>855</v>
      </c>
      <c r="O808" s="9" t="s">
        <v>684</v>
      </c>
      <c r="P808" s="9" t="s">
        <v>541</v>
      </c>
      <c r="Q808" s="9" t="s">
        <v>991</v>
      </c>
      <c r="R808" s="9" t="s">
        <v>992</v>
      </c>
      <c r="S808" s="9" t="s">
        <v>518</v>
      </c>
      <c r="T808" s="9" t="s">
        <v>993</v>
      </c>
    </row>
    <row r="809" spans="1:20" x14ac:dyDescent="0.2">
      <c r="A809" s="9" t="s">
        <v>2291</v>
      </c>
      <c r="B809" s="15" t="s">
        <v>1305</v>
      </c>
      <c r="C809" s="11" t="s">
        <v>1372</v>
      </c>
      <c r="D809" s="11" t="s">
        <v>1910</v>
      </c>
      <c r="E809" s="9" t="s">
        <v>796</v>
      </c>
      <c r="F809" s="9">
        <v>2012</v>
      </c>
      <c r="G809" s="9" t="s">
        <v>1288</v>
      </c>
      <c r="H809" s="9" t="s">
        <v>1289</v>
      </c>
      <c r="I809" s="9" t="s">
        <v>1290</v>
      </c>
      <c r="J809" s="9" t="s">
        <v>688</v>
      </c>
      <c r="K809" s="9">
        <v>46</v>
      </c>
      <c r="L809" s="9">
        <v>5</v>
      </c>
      <c r="M809" s="9" t="s">
        <v>1291</v>
      </c>
      <c r="N809" s="9" t="s">
        <v>683</v>
      </c>
      <c r="O809" s="9" t="s">
        <v>684</v>
      </c>
      <c r="P809" s="9" t="s">
        <v>541</v>
      </c>
      <c r="Q809" s="9" t="s">
        <v>1292</v>
      </c>
      <c r="R809" s="9" t="s">
        <v>1293</v>
      </c>
      <c r="S809" s="9" t="s">
        <v>518</v>
      </c>
      <c r="T809" s="9" t="s">
        <v>1294</v>
      </c>
    </row>
    <row r="810" spans="1:20" x14ac:dyDescent="0.2">
      <c r="A810" s="9" t="s">
        <v>2291</v>
      </c>
      <c r="B810" s="15" t="s">
        <v>1305</v>
      </c>
      <c r="C810" s="11" t="s">
        <v>1372</v>
      </c>
      <c r="D810" s="11" t="s">
        <v>1910</v>
      </c>
      <c r="E810" s="9" t="s">
        <v>762</v>
      </c>
      <c r="F810" s="9">
        <v>2009</v>
      </c>
      <c r="G810" s="9" t="s">
        <v>514</v>
      </c>
      <c r="H810" s="9" t="s">
        <v>763</v>
      </c>
      <c r="I810" s="9" t="s">
        <v>764</v>
      </c>
      <c r="J810" s="9" t="s">
        <v>762</v>
      </c>
      <c r="K810" s="9" t="s">
        <v>765</v>
      </c>
      <c r="L810" s="9" t="s">
        <v>56</v>
      </c>
      <c r="M810" s="9" t="s">
        <v>56</v>
      </c>
      <c r="N810" s="9" t="s">
        <v>514</v>
      </c>
      <c r="O810" s="9" t="s">
        <v>684</v>
      </c>
      <c r="P810" s="9" t="s">
        <v>541</v>
      </c>
      <c r="Q810" s="9" t="s">
        <v>766</v>
      </c>
      <c r="R810" s="9" t="s">
        <v>767</v>
      </c>
      <c r="S810" s="9" t="s">
        <v>768</v>
      </c>
      <c r="T810" s="9" t="s">
        <v>769</v>
      </c>
    </row>
    <row r="811" spans="1:20" x14ac:dyDescent="0.2">
      <c r="A811" s="9" t="s">
        <v>2291</v>
      </c>
      <c r="B811" s="15" t="s">
        <v>1305</v>
      </c>
      <c r="C811" s="9" t="s">
        <v>1920</v>
      </c>
      <c r="D811" s="11" t="s">
        <v>1910</v>
      </c>
      <c r="E811" s="9" t="s">
        <v>796</v>
      </c>
      <c r="F811" s="9">
        <v>2010</v>
      </c>
      <c r="G811" s="9" t="s">
        <v>847</v>
      </c>
      <c r="H811" s="9" t="s">
        <v>848</v>
      </c>
      <c r="I811" s="9" t="s">
        <v>849</v>
      </c>
      <c r="J811" s="9" t="s">
        <v>688</v>
      </c>
      <c r="K811" s="9">
        <v>44</v>
      </c>
      <c r="L811" s="9">
        <v>22</v>
      </c>
      <c r="M811" s="9" t="s">
        <v>850</v>
      </c>
      <c r="N811" s="9" t="s">
        <v>683</v>
      </c>
      <c r="O811" s="9" t="s">
        <v>540</v>
      </c>
      <c r="P811" s="9" t="s">
        <v>541</v>
      </c>
      <c r="Q811" s="9" t="s">
        <v>851</v>
      </c>
      <c r="R811" s="9" t="s">
        <v>852</v>
      </c>
      <c r="S811" s="9" t="s">
        <v>518</v>
      </c>
      <c r="T811" s="9" t="s">
        <v>853</v>
      </c>
    </row>
    <row r="812" spans="1:20" x14ac:dyDescent="0.2">
      <c r="A812" s="9" t="s">
        <v>2291</v>
      </c>
      <c r="B812" s="15" t="s">
        <v>1305</v>
      </c>
      <c r="C812" s="11" t="s">
        <v>1920</v>
      </c>
      <c r="D812" s="11" t="s">
        <v>1910</v>
      </c>
      <c r="E812" s="9" t="s">
        <v>796</v>
      </c>
      <c r="F812" s="9">
        <v>2012</v>
      </c>
      <c r="G812" s="9" t="s">
        <v>1232</v>
      </c>
      <c r="H812" s="9" t="s">
        <v>1233</v>
      </c>
      <c r="I812" s="9" t="s">
        <v>1234</v>
      </c>
      <c r="J812" s="9" t="s">
        <v>837</v>
      </c>
      <c r="K812" s="9" t="s">
        <v>56</v>
      </c>
      <c r="L812" s="9" t="s">
        <v>56</v>
      </c>
      <c r="M812" s="9" t="s">
        <v>56</v>
      </c>
      <c r="N812" s="9" t="s">
        <v>890</v>
      </c>
      <c r="O812" s="9" t="s">
        <v>684</v>
      </c>
      <c r="P812" s="9" t="s">
        <v>541</v>
      </c>
      <c r="Q812" s="9" t="s">
        <v>1235</v>
      </c>
      <c r="R812" s="9" t="s">
        <v>1236</v>
      </c>
      <c r="S812" s="9" t="s">
        <v>518</v>
      </c>
      <c r="T812" s="9" t="s">
        <v>1237</v>
      </c>
    </row>
    <row r="813" spans="1:20" x14ac:dyDescent="0.2">
      <c r="A813" s="9" t="s">
        <v>2291</v>
      </c>
      <c r="B813" s="15" t="s">
        <v>1305</v>
      </c>
      <c r="C813" s="11" t="s">
        <v>1809</v>
      </c>
      <c r="D813" s="11" t="s">
        <v>1810</v>
      </c>
      <c r="E813" s="9" t="s">
        <v>796</v>
      </c>
      <c r="F813" s="9">
        <v>2010</v>
      </c>
      <c r="G813" s="9" t="s">
        <v>1063</v>
      </c>
      <c r="H813" s="9" t="s">
        <v>1064</v>
      </c>
      <c r="I813" s="9" t="s">
        <v>1065</v>
      </c>
      <c r="J813" s="9" t="s">
        <v>1066</v>
      </c>
      <c r="K813" s="9">
        <v>59</v>
      </c>
      <c r="L813" s="9">
        <v>3</v>
      </c>
      <c r="M813" s="9" t="s">
        <v>1067</v>
      </c>
      <c r="N813" s="9" t="s">
        <v>1068</v>
      </c>
      <c r="O813" s="9" t="s">
        <v>684</v>
      </c>
      <c r="P813" s="9" t="s">
        <v>541</v>
      </c>
      <c r="Q813" s="9" t="s">
        <v>1069</v>
      </c>
      <c r="R813" s="9" t="s">
        <v>1070</v>
      </c>
      <c r="S813" s="9" t="s">
        <v>518</v>
      </c>
      <c r="T813" s="9" t="s">
        <v>1071</v>
      </c>
    </row>
    <row r="814" spans="1:20" x14ac:dyDescent="0.2">
      <c r="A814" s="9" t="s">
        <v>2291</v>
      </c>
      <c r="B814" s="15" t="s">
        <v>1305</v>
      </c>
      <c r="C814" s="11" t="s">
        <v>1809</v>
      </c>
      <c r="D814" s="11" t="s">
        <v>1810</v>
      </c>
      <c r="E814" s="9" t="s">
        <v>796</v>
      </c>
      <c r="F814" s="9">
        <v>2010</v>
      </c>
      <c r="G814" s="9" t="s">
        <v>1072</v>
      </c>
      <c r="H814" s="9" t="s">
        <v>1073</v>
      </c>
      <c r="I814" s="9" t="s">
        <v>1074</v>
      </c>
      <c r="J814" s="9" t="s">
        <v>1075</v>
      </c>
      <c r="K814" s="9">
        <v>38</v>
      </c>
      <c r="L814" s="9">
        <v>3</v>
      </c>
      <c r="M814" s="9" t="s">
        <v>1076</v>
      </c>
      <c r="N814" s="9" t="s">
        <v>1077</v>
      </c>
      <c r="O814" s="9" t="s">
        <v>684</v>
      </c>
      <c r="P814" s="9" t="s">
        <v>541</v>
      </c>
      <c r="Q814" s="9" t="s">
        <v>1078</v>
      </c>
      <c r="R814" s="9" t="s">
        <v>1079</v>
      </c>
      <c r="S814" s="9" t="s">
        <v>518</v>
      </c>
      <c r="T814" s="9" t="s">
        <v>1080</v>
      </c>
    </row>
    <row r="815" spans="1:20" x14ac:dyDescent="0.2">
      <c r="A815" s="9" t="s">
        <v>2291</v>
      </c>
      <c r="B815" s="15" t="s">
        <v>1305</v>
      </c>
      <c r="C815" s="11" t="s">
        <v>1708</v>
      </c>
      <c r="D815" s="9" t="s">
        <v>2027</v>
      </c>
      <c r="E815" s="9" t="s">
        <v>796</v>
      </c>
      <c r="F815" s="9">
        <v>2010</v>
      </c>
      <c r="G815" s="9" t="s">
        <v>1047</v>
      </c>
      <c r="H815" s="9" t="s">
        <v>1048</v>
      </c>
      <c r="I815" s="9" t="s">
        <v>1049</v>
      </c>
      <c r="J815" s="9" t="s">
        <v>537</v>
      </c>
      <c r="K815" s="9">
        <v>44</v>
      </c>
      <c r="L815" s="9">
        <v>20</v>
      </c>
      <c r="M815" s="9" t="s">
        <v>1050</v>
      </c>
      <c r="N815" s="9" t="s">
        <v>982</v>
      </c>
      <c r="O815" s="9" t="s">
        <v>684</v>
      </c>
      <c r="P815" s="9" t="s">
        <v>541</v>
      </c>
      <c r="Q815" s="9" t="s">
        <v>1051</v>
      </c>
      <c r="R815" s="9" t="s">
        <v>1052</v>
      </c>
      <c r="S815" s="9" t="s">
        <v>518</v>
      </c>
      <c r="T815" s="9" t="s">
        <v>1053</v>
      </c>
    </row>
    <row r="816" spans="1:20" x14ac:dyDescent="0.2">
      <c r="A816" s="9" t="s">
        <v>2291</v>
      </c>
      <c r="B816" s="15" t="s">
        <v>1305</v>
      </c>
      <c r="C816" s="11" t="s">
        <v>1708</v>
      </c>
      <c r="D816" s="9" t="s">
        <v>2027</v>
      </c>
      <c r="E816" s="9" t="s">
        <v>762</v>
      </c>
      <c r="F816" s="9">
        <v>2009</v>
      </c>
      <c r="G816" s="9" t="s">
        <v>514</v>
      </c>
      <c r="H816" s="9" t="s">
        <v>763</v>
      </c>
      <c r="I816" s="9" t="s">
        <v>764</v>
      </c>
      <c r="J816" s="9" t="s">
        <v>762</v>
      </c>
      <c r="K816" s="9" t="s">
        <v>765</v>
      </c>
      <c r="L816" s="9" t="s">
        <v>56</v>
      </c>
      <c r="M816" s="9" t="s">
        <v>56</v>
      </c>
      <c r="N816" s="9" t="s">
        <v>514</v>
      </c>
      <c r="O816" s="9" t="s">
        <v>684</v>
      </c>
      <c r="P816" s="9" t="s">
        <v>541</v>
      </c>
      <c r="Q816" s="9" t="s">
        <v>766</v>
      </c>
      <c r="R816" s="9" t="s">
        <v>767</v>
      </c>
      <c r="S816" s="9" t="s">
        <v>768</v>
      </c>
      <c r="T816" s="9" t="s">
        <v>769</v>
      </c>
    </row>
    <row r="817" spans="1:20" s="5" customFormat="1" x14ac:dyDescent="0.2">
      <c r="A817" s="9" t="s">
        <v>2291</v>
      </c>
      <c r="B817" s="15" t="s">
        <v>1305</v>
      </c>
      <c r="C817" s="9" t="s">
        <v>1711</v>
      </c>
      <c r="D817" s="9" t="s">
        <v>2026</v>
      </c>
      <c r="E817" s="9" t="s">
        <v>796</v>
      </c>
      <c r="F817" s="9">
        <v>2010</v>
      </c>
      <c r="G817" s="9" t="s">
        <v>847</v>
      </c>
      <c r="H817" s="9" t="s">
        <v>848</v>
      </c>
      <c r="I817" s="9" t="s">
        <v>849</v>
      </c>
      <c r="J817" s="9" t="s">
        <v>688</v>
      </c>
      <c r="K817" s="9">
        <v>44</v>
      </c>
      <c r="L817" s="9">
        <v>22</v>
      </c>
      <c r="M817" s="9" t="s">
        <v>850</v>
      </c>
      <c r="N817" s="9" t="s">
        <v>683</v>
      </c>
      <c r="O817" s="9" t="s">
        <v>540</v>
      </c>
      <c r="P817" s="9" t="s">
        <v>541</v>
      </c>
      <c r="Q817" s="9" t="s">
        <v>851</v>
      </c>
      <c r="R817" s="9" t="s">
        <v>852</v>
      </c>
      <c r="S817" s="9" t="s">
        <v>518</v>
      </c>
      <c r="T817" s="9" t="s">
        <v>853</v>
      </c>
    </row>
    <row r="818" spans="1:20" s="5" customFormat="1" x14ac:dyDescent="0.2">
      <c r="A818" s="9" t="s">
        <v>2291</v>
      </c>
      <c r="B818" s="15" t="s">
        <v>1305</v>
      </c>
      <c r="C818" s="11" t="s">
        <v>1711</v>
      </c>
      <c r="D818" s="9" t="s">
        <v>2026</v>
      </c>
      <c r="E818" s="9" t="s">
        <v>762</v>
      </c>
      <c r="F818" s="9">
        <v>2009</v>
      </c>
      <c r="G818" s="9" t="s">
        <v>514</v>
      </c>
      <c r="H818" s="9" t="s">
        <v>763</v>
      </c>
      <c r="I818" s="9" t="s">
        <v>764</v>
      </c>
      <c r="J818" s="9" t="s">
        <v>762</v>
      </c>
      <c r="K818" s="9" t="s">
        <v>765</v>
      </c>
      <c r="L818" s="9" t="s">
        <v>56</v>
      </c>
      <c r="M818" s="9" t="s">
        <v>56</v>
      </c>
      <c r="N818" s="9" t="s">
        <v>514</v>
      </c>
      <c r="O818" s="9" t="s">
        <v>684</v>
      </c>
      <c r="P818" s="9" t="s">
        <v>541</v>
      </c>
      <c r="Q818" s="9" t="s">
        <v>766</v>
      </c>
      <c r="R818" s="9" t="s">
        <v>767</v>
      </c>
      <c r="S818" s="9" t="s">
        <v>768</v>
      </c>
      <c r="T818" s="9" t="s">
        <v>769</v>
      </c>
    </row>
    <row r="819" spans="1:20" s="5" customFormat="1" x14ac:dyDescent="0.2">
      <c r="A819" s="9" t="s">
        <v>2291</v>
      </c>
      <c r="B819" s="15" t="s">
        <v>1305</v>
      </c>
      <c r="C819" s="9" t="s">
        <v>1575</v>
      </c>
      <c r="D819" s="9" t="s">
        <v>56</v>
      </c>
      <c r="E819" s="9" t="s">
        <v>520</v>
      </c>
      <c r="F819" s="9">
        <v>2008</v>
      </c>
      <c r="G819" s="9" t="s">
        <v>649</v>
      </c>
      <c r="H819" s="9" t="s">
        <v>650</v>
      </c>
      <c r="I819" s="9" t="s">
        <v>651</v>
      </c>
      <c r="J819" s="9" t="s">
        <v>523</v>
      </c>
      <c r="K819" s="9">
        <v>72</v>
      </c>
      <c r="L819" s="9">
        <v>8</v>
      </c>
      <c r="M819" s="9" t="s">
        <v>652</v>
      </c>
      <c r="N819" s="9" t="s">
        <v>525</v>
      </c>
      <c r="O819" s="9" t="s">
        <v>653</v>
      </c>
      <c r="P819" s="9" t="s">
        <v>584</v>
      </c>
      <c r="Q819" s="9" t="s">
        <v>654</v>
      </c>
      <c r="R819" s="9" t="s">
        <v>655</v>
      </c>
      <c r="S819" s="9" t="s">
        <v>518</v>
      </c>
      <c r="T819" s="9" t="s">
        <v>656</v>
      </c>
    </row>
    <row r="820" spans="1:20" s="5" customFormat="1" x14ac:dyDescent="0.2">
      <c r="A820" s="9" t="s">
        <v>2291</v>
      </c>
      <c r="B820" s="15" t="s">
        <v>1305</v>
      </c>
      <c r="C820" s="9" t="s">
        <v>1834</v>
      </c>
      <c r="D820" s="15" t="s">
        <v>2298</v>
      </c>
      <c r="E820" s="9" t="s">
        <v>796</v>
      </c>
      <c r="F820" s="9">
        <v>2010</v>
      </c>
      <c r="G820" s="9" t="s">
        <v>917</v>
      </c>
      <c r="H820" s="9" t="s">
        <v>918</v>
      </c>
      <c r="I820" s="9" t="s">
        <v>919</v>
      </c>
      <c r="J820" s="9" t="s">
        <v>920</v>
      </c>
      <c r="K820" s="9">
        <v>62</v>
      </c>
      <c r="L820" s="9">
        <v>5</v>
      </c>
      <c r="M820" s="9" t="s">
        <v>921</v>
      </c>
      <c r="N820" s="9" t="s">
        <v>909</v>
      </c>
      <c r="O820" s="9" t="s">
        <v>735</v>
      </c>
      <c r="P820" s="9" t="s">
        <v>559</v>
      </c>
      <c r="Q820" s="9" t="s">
        <v>922</v>
      </c>
      <c r="R820" s="9" t="s">
        <v>923</v>
      </c>
      <c r="S820" s="9" t="s">
        <v>518</v>
      </c>
      <c r="T820" s="9" t="s">
        <v>924</v>
      </c>
    </row>
    <row r="821" spans="1:20" s="5" customFormat="1" x14ac:dyDescent="0.2">
      <c r="A821" s="9" t="s">
        <v>2291</v>
      </c>
      <c r="B821" s="15" t="s">
        <v>1305</v>
      </c>
      <c r="C821" s="12" t="s">
        <v>1830</v>
      </c>
      <c r="D821" s="15" t="s">
        <v>2299</v>
      </c>
      <c r="E821" s="9" t="s">
        <v>796</v>
      </c>
      <c r="F821" s="9">
        <v>2010</v>
      </c>
      <c r="G821" s="9" t="s">
        <v>828</v>
      </c>
      <c r="H821" s="9" t="s">
        <v>829</v>
      </c>
      <c r="I821" s="9" t="s">
        <v>830</v>
      </c>
      <c r="J821" s="9" t="s">
        <v>831</v>
      </c>
      <c r="K821" s="9">
        <v>397</v>
      </c>
      <c r="L821" s="9">
        <v>1</v>
      </c>
      <c r="M821" s="9" t="s">
        <v>832</v>
      </c>
      <c r="N821" s="9" t="s">
        <v>833</v>
      </c>
      <c r="O821" s="9" t="s">
        <v>679</v>
      </c>
      <c r="P821" s="9" t="s">
        <v>584</v>
      </c>
      <c r="Q821" s="9" t="s">
        <v>834</v>
      </c>
      <c r="R821" s="9" t="s">
        <v>835</v>
      </c>
      <c r="S821" s="9" t="s">
        <v>518</v>
      </c>
      <c r="T821" s="9" t="s">
        <v>836</v>
      </c>
    </row>
    <row r="822" spans="1:20" s="5" customFormat="1" x14ac:dyDescent="0.2">
      <c r="A822" s="9" t="s">
        <v>2291</v>
      </c>
      <c r="B822" s="15" t="s">
        <v>1305</v>
      </c>
      <c r="C822" s="11" t="s">
        <v>1924</v>
      </c>
      <c r="D822" s="15" t="s">
        <v>2299</v>
      </c>
      <c r="E822" s="9" t="s">
        <v>796</v>
      </c>
      <c r="F822" s="9">
        <v>2012</v>
      </c>
      <c r="G822" s="9" t="s">
        <v>1244</v>
      </c>
      <c r="H822" s="9" t="s">
        <v>1245</v>
      </c>
      <c r="I822" s="9" t="s">
        <v>904</v>
      </c>
      <c r="J822" s="9" t="s">
        <v>523</v>
      </c>
      <c r="K822" s="9">
        <v>87</v>
      </c>
      <c r="L822" s="9">
        <v>2</v>
      </c>
      <c r="M822" s="9" t="s">
        <v>1246</v>
      </c>
      <c r="N822" s="9" t="s">
        <v>525</v>
      </c>
      <c r="O822" s="9" t="s">
        <v>540</v>
      </c>
      <c r="P822" s="9" t="s">
        <v>541</v>
      </c>
      <c r="Q822" s="9" t="s">
        <v>1247</v>
      </c>
      <c r="R822" s="9" t="s">
        <v>1248</v>
      </c>
      <c r="S822" s="9" t="s">
        <v>518</v>
      </c>
      <c r="T822" s="9" t="s">
        <v>1249</v>
      </c>
    </row>
    <row r="823" spans="1:20" s="5" customFormat="1" x14ac:dyDescent="0.2">
      <c r="A823" s="9" t="s">
        <v>2291</v>
      </c>
      <c r="B823" s="15" t="s">
        <v>1305</v>
      </c>
      <c r="C823" s="11" t="s">
        <v>1705</v>
      </c>
      <c r="D823" s="23" t="s">
        <v>1800</v>
      </c>
      <c r="E823" s="9" t="s">
        <v>796</v>
      </c>
      <c r="F823" s="9">
        <v>2010</v>
      </c>
      <c r="G823" s="9" t="s">
        <v>1047</v>
      </c>
      <c r="H823" s="9" t="s">
        <v>1048</v>
      </c>
      <c r="I823" s="9" t="s">
        <v>1049</v>
      </c>
      <c r="J823" s="9" t="s">
        <v>537</v>
      </c>
      <c r="K823" s="9">
        <v>44</v>
      </c>
      <c r="L823" s="9">
        <v>20</v>
      </c>
      <c r="M823" s="9" t="s">
        <v>1050</v>
      </c>
      <c r="N823" s="9" t="s">
        <v>982</v>
      </c>
      <c r="O823" s="9" t="s">
        <v>684</v>
      </c>
      <c r="P823" s="9" t="s">
        <v>541</v>
      </c>
      <c r="Q823" s="9" t="s">
        <v>1051</v>
      </c>
      <c r="R823" s="9" t="s">
        <v>1052</v>
      </c>
      <c r="S823" s="9" t="s">
        <v>518</v>
      </c>
      <c r="T823" s="9" t="s">
        <v>1053</v>
      </c>
    </row>
    <row r="824" spans="1:20" x14ac:dyDescent="0.2">
      <c r="A824" s="9" t="s">
        <v>2291</v>
      </c>
      <c r="B824" s="15" t="s">
        <v>1305</v>
      </c>
      <c r="C824" s="11" t="s">
        <v>1705</v>
      </c>
      <c r="D824" s="23" t="s">
        <v>1800</v>
      </c>
      <c r="E824" s="9" t="s">
        <v>762</v>
      </c>
      <c r="F824" s="9">
        <v>2009</v>
      </c>
      <c r="G824" s="9" t="s">
        <v>514</v>
      </c>
      <c r="H824" s="9" t="s">
        <v>763</v>
      </c>
      <c r="I824" s="9" t="s">
        <v>764</v>
      </c>
      <c r="J824" s="9" t="s">
        <v>762</v>
      </c>
      <c r="K824" s="9" t="s">
        <v>765</v>
      </c>
      <c r="L824" s="9" t="s">
        <v>56</v>
      </c>
      <c r="M824" s="9" t="s">
        <v>56</v>
      </c>
      <c r="N824" s="9" t="s">
        <v>514</v>
      </c>
      <c r="O824" s="9" t="s">
        <v>684</v>
      </c>
      <c r="P824" s="9" t="s">
        <v>541</v>
      </c>
      <c r="Q824" s="9" t="s">
        <v>766</v>
      </c>
      <c r="R824" s="9" t="s">
        <v>767</v>
      </c>
      <c r="S824" s="9" t="s">
        <v>768</v>
      </c>
      <c r="T824" s="9" t="s">
        <v>769</v>
      </c>
    </row>
    <row r="825" spans="1:20" x14ac:dyDescent="0.2">
      <c r="A825" s="9" t="s">
        <v>2291</v>
      </c>
      <c r="B825" s="15" t="s">
        <v>1305</v>
      </c>
      <c r="C825" s="23" t="s">
        <v>1799</v>
      </c>
      <c r="D825" s="23" t="s">
        <v>1800</v>
      </c>
      <c r="E825" s="9" t="s">
        <v>796</v>
      </c>
      <c r="F825" s="9">
        <v>2010</v>
      </c>
      <c r="G825" s="9" t="s">
        <v>987</v>
      </c>
      <c r="H825" s="9" t="s">
        <v>988</v>
      </c>
      <c r="I825" s="9" t="s">
        <v>989</v>
      </c>
      <c r="J825" s="9" t="s">
        <v>537</v>
      </c>
      <c r="K825" s="9">
        <v>44</v>
      </c>
      <c r="L825" s="9">
        <v>2</v>
      </c>
      <c r="M825" s="9" t="s">
        <v>990</v>
      </c>
      <c r="N825" s="9" t="s">
        <v>855</v>
      </c>
      <c r="O825" s="9" t="s">
        <v>684</v>
      </c>
      <c r="P825" s="9" t="s">
        <v>541</v>
      </c>
      <c r="Q825" s="9" t="s">
        <v>991</v>
      </c>
      <c r="R825" s="9" t="s">
        <v>992</v>
      </c>
      <c r="S825" s="9" t="s">
        <v>518</v>
      </c>
      <c r="T825" s="9" t="s">
        <v>993</v>
      </c>
    </row>
    <row r="826" spans="1:20" x14ac:dyDescent="0.2">
      <c r="A826" s="9" t="s">
        <v>2291</v>
      </c>
      <c r="B826" s="15" t="s">
        <v>1305</v>
      </c>
      <c r="C826" s="11" t="s">
        <v>1799</v>
      </c>
      <c r="D826" s="23" t="s">
        <v>1800</v>
      </c>
      <c r="E826" s="9" t="s">
        <v>796</v>
      </c>
      <c r="F826" s="9">
        <v>2012</v>
      </c>
      <c r="G826" s="9" t="s">
        <v>1232</v>
      </c>
      <c r="H826" s="9" t="s">
        <v>1233</v>
      </c>
      <c r="I826" s="9" t="s">
        <v>1234</v>
      </c>
      <c r="J826" s="9" t="s">
        <v>837</v>
      </c>
      <c r="K826" s="9" t="s">
        <v>56</v>
      </c>
      <c r="L826" s="9" t="s">
        <v>56</v>
      </c>
      <c r="M826" s="9" t="s">
        <v>56</v>
      </c>
      <c r="N826" s="9" t="s">
        <v>890</v>
      </c>
      <c r="O826" s="9" t="s">
        <v>684</v>
      </c>
      <c r="P826" s="9" t="s">
        <v>541</v>
      </c>
      <c r="Q826" s="9" t="s">
        <v>1235</v>
      </c>
      <c r="R826" s="9" t="s">
        <v>1236</v>
      </c>
      <c r="S826" s="9" t="s">
        <v>518</v>
      </c>
      <c r="T826" s="9" t="s">
        <v>1237</v>
      </c>
    </row>
    <row r="827" spans="1:20" x14ac:dyDescent="0.2">
      <c r="A827" s="9" t="s">
        <v>2291</v>
      </c>
      <c r="B827" s="15" t="s">
        <v>1305</v>
      </c>
      <c r="C827" s="12" t="s">
        <v>1831</v>
      </c>
      <c r="D827" s="9" t="s">
        <v>2020</v>
      </c>
      <c r="E827" s="9" t="s">
        <v>796</v>
      </c>
      <c r="F827" s="9">
        <v>2010</v>
      </c>
      <c r="G827" s="9" t="s">
        <v>828</v>
      </c>
      <c r="H827" s="9" t="s">
        <v>829</v>
      </c>
      <c r="I827" s="9" t="s">
        <v>830</v>
      </c>
      <c r="J827" s="9" t="s">
        <v>831</v>
      </c>
      <c r="K827" s="9">
        <v>397</v>
      </c>
      <c r="L827" s="9">
        <v>1</v>
      </c>
      <c r="M827" s="9" t="s">
        <v>832</v>
      </c>
      <c r="N827" s="9" t="s">
        <v>833</v>
      </c>
      <c r="O827" s="9" t="s">
        <v>679</v>
      </c>
      <c r="P827" s="9" t="s">
        <v>584</v>
      </c>
      <c r="Q827" s="9" t="s">
        <v>834</v>
      </c>
      <c r="R827" s="9" t="s">
        <v>835</v>
      </c>
      <c r="S827" s="9" t="s">
        <v>518</v>
      </c>
      <c r="T827" s="9" t="s">
        <v>836</v>
      </c>
    </row>
    <row r="828" spans="1:20" x14ac:dyDescent="0.2">
      <c r="A828" s="9" t="s">
        <v>2291</v>
      </c>
      <c r="B828" s="15" t="s">
        <v>1305</v>
      </c>
      <c r="C828" s="11" t="s">
        <v>1772</v>
      </c>
      <c r="D828" s="9" t="s">
        <v>2019</v>
      </c>
      <c r="E828" s="9" t="s">
        <v>796</v>
      </c>
      <c r="F828" s="9">
        <v>2010</v>
      </c>
      <c r="G828" s="9" t="s">
        <v>941</v>
      </c>
      <c r="H828" s="9" t="s">
        <v>942</v>
      </c>
      <c r="I828" s="9" t="s">
        <v>943</v>
      </c>
      <c r="J828" s="9" t="s">
        <v>837</v>
      </c>
      <c r="K828" s="9">
        <v>6</v>
      </c>
      <c r="L828" s="9">
        <v>4</v>
      </c>
      <c r="M828" s="9" t="s">
        <v>944</v>
      </c>
      <c r="N828" s="9" t="s">
        <v>890</v>
      </c>
      <c r="O828" s="9" t="s">
        <v>516</v>
      </c>
      <c r="P828" s="9" t="s">
        <v>517</v>
      </c>
      <c r="Q828" s="9" t="s">
        <v>945</v>
      </c>
      <c r="R828" s="9" t="s">
        <v>946</v>
      </c>
      <c r="S828" s="9" t="s">
        <v>518</v>
      </c>
      <c r="T828" s="9" t="s">
        <v>947</v>
      </c>
    </row>
    <row r="829" spans="1:20" s="5" customFormat="1" x14ac:dyDescent="0.2">
      <c r="A829" s="9" t="s">
        <v>2291</v>
      </c>
      <c r="B829" s="15" t="s">
        <v>1305</v>
      </c>
      <c r="C829" s="11" t="s">
        <v>1715</v>
      </c>
      <c r="D829" s="9" t="s">
        <v>2018</v>
      </c>
      <c r="E829" s="9" t="s">
        <v>796</v>
      </c>
      <c r="F829" s="9">
        <v>2010</v>
      </c>
      <c r="G829" s="9" t="s">
        <v>1047</v>
      </c>
      <c r="H829" s="9" t="s">
        <v>1048</v>
      </c>
      <c r="I829" s="9" t="s">
        <v>1049</v>
      </c>
      <c r="J829" s="9" t="s">
        <v>537</v>
      </c>
      <c r="K829" s="9">
        <v>44</v>
      </c>
      <c r="L829" s="9">
        <v>20</v>
      </c>
      <c r="M829" s="9" t="s">
        <v>1050</v>
      </c>
      <c r="N829" s="9" t="s">
        <v>982</v>
      </c>
      <c r="O829" s="9" t="s">
        <v>684</v>
      </c>
      <c r="P829" s="9" t="s">
        <v>541</v>
      </c>
      <c r="Q829" s="9" t="s">
        <v>1051</v>
      </c>
      <c r="R829" s="9" t="s">
        <v>1052</v>
      </c>
      <c r="S829" s="9" t="s">
        <v>518</v>
      </c>
      <c r="T829" s="9" t="s">
        <v>1053</v>
      </c>
    </row>
    <row r="830" spans="1:20" x14ac:dyDescent="0.2">
      <c r="A830" s="9" t="s">
        <v>2291</v>
      </c>
      <c r="B830" s="15" t="s">
        <v>1305</v>
      </c>
      <c r="C830" s="9" t="s">
        <v>1836</v>
      </c>
      <c r="D830" s="9" t="s">
        <v>2017</v>
      </c>
      <c r="E830" s="9" t="s">
        <v>796</v>
      </c>
      <c r="F830" s="9">
        <v>2010</v>
      </c>
      <c r="G830" s="9" t="s">
        <v>994</v>
      </c>
      <c r="H830" s="9" t="s">
        <v>995</v>
      </c>
      <c r="I830" s="9" t="s">
        <v>996</v>
      </c>
      <c r="J830" s="9" t="s">
        <v>997</v>
      </c>
      <c r="K830" s="9">
        <v>136</v>
      </c>
      <c r="L830" s="9">
        <v>3</v>
      </c>
      <c r="M830" s="9" t="s">
        <v>998</v>
      </c>
      <c r="N830" s="9" t="s">
        <v>999</v>
      </c>
      <c r="O830" s="9" t="s">
        <v>684</v>
      </c>
      <c r="P830" s="9" t="s">
        <v>541</v>
      </c>
      <c r="Q830" s="9" t="s">
        <v>1000</v>
      </c>
      <c r="R830" s="9" t="s">
        <v>1001</v>
      </c>
      <c r="S830" s="9" t="s">
        <v>518</v>
      </c>
      <c r="T830" s="9" t="s">
        <v>1002</v>
      </c>
    </row>
    <row r="831" spans="1:20" x14ac:dyDescent="0.2">
      <c r="A831" s="9" t="s">
        <v>2291</v>
      </c>
      <c r="B831" s="15" t="s">
        <v>1305</v>
      </c>
      <c r="C831" s="9" t="s">
        <v>1585</v>
      </c>
      <c r="D831" s="9" t="s">
        <v>2015</v>
      </c>
      <c r="E831" s="9" t="s">
        <v>520</v>
      </c>
      <c r="F831" s="9">
        <v>2008</v>
      </c>
      <c r="G831" s="9" t="s">
        <v>649</v>
      </c>
      <c r="H831" s="9" t="s">
        <v>650</v>
      </c>
      <c r="I831" s="9" t="s">
        <v>651</v>
      </c>
      <c r="J831" s="9" t="s">
        <v>523</v>
      </c>
      <c r="K831" s="9">
        <v>72</v>
      </c>
      <c r="L831" s="9">
        <v>8</v>
      </c>
      <c r="M831" s="9" t="s">
        <v>652</v>
      </c>
      <c r="N831" s="9" t="s">
        <v>525</v>
      </c>
      <c r="O831" s="9" t="s">
        <v>653</v>
      </c>
      <c r="P831" s="9" t="s">
        <v>584</v>
      </c>
      <c r="Q831" s="9" t="s">
        <v>654</v>
      </c>
      <c r="R831" s="9" t="s">
        <v>655</v>
      </c>
      <c r="S831" s="9" t="s">
        <v>518</v>
      </c>
      <c r="T831" s="9" t="s">
        <v>656</v>
      </c>
    </row>
    <row r="832" spans="1:20" x14ac:dyDescent="0.2">
      <c r="A832" s="9" t="s">
        <v>2291</v>
      </c>
      <c r="B832" s="15" t="s">
        <v>1305</v>
      </c>
      <c r="C832" s="9" t="s">
        <v>1733</v>
      </c>
      <c r="D832" s="9" t="s">
        <v>2013</v>
      </c>
      <c r="E832" s="9" t="s">
        <v>796</v>
      </c>
      <c r="F832" s="9">
        <v>2010</v>
      </c>
      <c r="G832" s="9" t="s">
        <v>806</v>
      </c>
      <c r="H832" s="9" t="s">
        <v>807</v>
      </c>
      <c r="I832" s="9" t="s">
        <v>808</v>
      </c>
      <c r="J832" s="9" t="s">
        <v>717</v>
      </c>
      <c r="K832" s="9">
        <v>408</v>
      </c>
      <c r="L832" s="9">
        <v>22</v>
      </c>
      <c r="M832" s="9" t="s">
        <v>809</v>
      </c>
      <c r="N832" s="9" t="s">
        <v>525</v>
      </c>
      <c r="O832" s="9" t="s">
        <v>540</v>
      </c>
      <c r="P832" s="9" t="s">
        <v>541</v>
      </c>
      <c r="Q832" s="9" t="s">
        <v>810</v>
      </c>
      <c r="R832" s="9" t="s">
        <v>811</v>
      </c>
      <c r="S832" s="9" t="s">
        <v>518</v>
      </c>
      <c r="T832" s="9" t="s">
        <v>812</v>
      </c>
    </row>
    <row r="833" spans="1:20" s="5" customFormat="1" x14ac:dyDescent="0.2">
      <c r="A833" s="9" t="s">
        <v>2291</v>
      </c>
      <c r="B833" s="15" t="s">
        <v>1305</v>
      </c>
      <c r="C833" s="23" t="s">
        <v>1434</v>
      </c>
      <c r="D833" s="15" t="s">
        <v>2182</v>
      </c>
      <c r="E833" s="9" t="s">
        <v>520</v>
      </c>
      <c r="F833" s="9">
        <v>2008</v>
      </c>
      <c r="G833" s="9" t="s">
        <v>588</v>
      </c>
      <c r="H833" s="9" t="s">
        <v>589</v>
      </c>
      <c r="I833" s="9" t="s">
        <v>590</v>
      </c>
      <c r="J833" s="9" t="s">
        <v>591</v>
      </c>
      <c r="K833" s="9">
        <v>226</v>
      </c>
      <c r="L833" s="9" t="s">
        <v>592</v>
      </c>
      <c r="M833" s="9" t="s">
        <v>593</v>
      </c>
      <c r="N833" s="9" t="s">
        <v>525</v>
      </c>
      <c r="O833" s="9" t="s">
        <v>583</v>
      </c>
      <c r="P833" s="9" t="s">
        <v>584</v>
      </c>
      <c r="Q833" s="9" t="s">
        <v>594</v>
      </c>
      <c r="R833" s="9" t="s">
        <v>595</v>
      </c>
      <c r="S833" s="9" t="s">
        <v>518</v>
      </c>
      <c r="T833" s="9" t="s">
        <v>596</v>
      </c>
    </row>
    <row r="834" spans="1:20" s="5" customFormat="1" x14ac:dyDescent="0.2">
      <c r="A834" s="9" t="s">
        <v>2291</v>
      </c>
      <c r="B834" s="15" t="s">
        <v>1305</v>
      </c>
      <c r="C834" s="11" t="s">
        <v>505</v>
      </c>
      <c r="D834" s="9" t="s">
        <v>506</v>
      </c>
      <c r="E834" s="9" t="s">
        <v>796</v>
      </c>
      <c r="F834" s="9">
        <v>2010</v>
      </c>
      <c r="G834" s="9" t="s">
        <v>1047</v>
      </c>
      <c r="H834" s="9" t="s">
        <v>1048</v>
      </c>
      <c r="I834" s="9" t="s">
        <v>1049</v>
      </c>
      <c r="J834" s="9" t="s">
        <v>537</v>
      </c>
      <c r="K834" s="9">
        <v>44</v>
      </c>
      <c r="L834" s="9">
        <v>20</v>
      </c>
      <c r="M834" s="9" t="s">
        <v>1050</v>
      </c>
      <c r="N834" s="9" t="s">
        <v>982</v>
      </c>
      <c r="O834" s="9" t="s">
        <v>684</v>
      </c>
      <c r="P834" s="9" t="s">
        <v>541</v>
      </c>
      <c r="Q834" s="9" t="s">
        <v>1051</v>
      </c>
      <c r="R834" s="9" t="s">
        <v>1052</v>
      </c>
      <c r="S834" s="9" t="s">
        <v>518</v>
      </c>
      <c r="T834" s="9" t="s">
        <v>1053</v>
      </c>
    </row>
    <row r="835" spans="1:20" s="5" customFormat="1" x14ac:dyDescent="0.2">
      <c r="A835" s="9" t="s">
        <v>2291</v>
      </c>
      <c r="B835" s="15" t="s">
        <v>1305</v>
      </c>
      <c r="C835" s="11" t="s">
        <v>505</v>
      </c>
      <c r="D835" s="9" t="s">
        <v>506</v>
      </c>
      <c r="E835" s="9" t="s">
        <v>762</v>
      </c>
      <c r="F835" s="9">
        <v>2009</v>
      </c>
      <c r="G835" s="9" t="s">
        <v>514</v>
      </c>
      <c r="H835" s="9" t="s">
        <v>763</v>
      </c>
      <c r="I835" s="9" t="s">
        <v>764</v>
      </c>
      <c r="J835" s="9" t="s">
        <v>762</v>
      </c>
      <c r="K835" s="9" t="s">
        <v>765</v>
      </c>
      <c r="L835" s="9" t="s">
        <v>56</v>
      </c>
      <c r="M835" s="9" t="s">
        <v>56</v>
      </c>
      <c r="N835" s="9" t="s">
        <v>514</v>
      </c>
      <c r="O835" s="9" t="s">
        <v>684</v>
      </c>
      <c r="P835" s="9" t="s">
        <v>541</v>
      </c>
      <c r="Q835" s="9" t="s">
        <v>766</v>
      </c>
      <c r="R835" s="9" t="s">
        <v>767</v>
      </c>
      <c r="S835" s="9" t="s">
        <v>768</v>
      </c>
      <c r="T835" s="9" t="s">
        <v>769</v>
      </c>
    </row>
    <row r="836" spans="1:20" s="5" customFormat="1" x14ac:dyDescent="0.2">
      <c r="A836" s="9" t="s">
        <v>2291</v>
      </c>
      <c r="B836" s="15" t="s">
        <v>1305</v>
      </c>
      <c r="C836" s="11" t="s">
        <v>505</v>
      </c>
      <c r="D836" s="9" t="s">
        <v>506</v>
      </c>
      <c r="E836" s="9" t="s">
        <v>796</v>
      </c>
      <c r="F836" s="9">
        <v>2010</v>
      </c>
      <c r="G836" s="9" t="s">
        <v>941</v>
      </c>
      <c r="H836" s="9" t="s">
        <v>942</v>
      </c>
      <c r="I836" s="9" t="s">
        <v>943</v>
      </c>
      <c r="J836" s="9" t="s">
        <v>837</v>
      </c>
      <c r="K836" s="9">
        <v>6</v>
      </c>
      <c r="L836" s="9">
        <v>4</v>
      </c>
      <c r="M836" s="9" t="s">
        <v>944</v>
      </c>
      <c r="N836" s="9" t="s">
        <v>890</v>
      </c>
      <c r="O836" s="9" t="s">
        <v>516</v>
      </c>
      <c r="P836" s="9" t="s">
        <v>517</v>
      </c>
      <c r="Q836" s="9" t="s">
        <v>945</v>
      </c>
      <c r="R836" s="9" t="s">
        <v>946</v>
      </c>
      <c r="S836" s="9" t="s">
        <v>518</v>
      </c>
      <c r="T836" s="9" t="s">
        <v>947</v>
      </c>
    </row>
    <row r="837" spans="1:20" x14ac:dyDescent="0.2">
      <c r="A837" s="209" t="s">
        <v>2593</v>
      </c>
      <c r="B837" s="9" t="s">
        <v>1322</v>
      </c>
      <c r="C837" s="11" t="s">
        <v>1648</v>
      </c>
      <c r="D837" s="15" t="s">
        <v>224</v>
      </c>
      <c r="E837" s="9" t="s">
        <v>520</v>
      </c>
      <c r="F837" s="9">
        <v>2009</v>
      </c>
      <c r="G837" s="9" t="s">
        <v>755</v>
      </c>
      <c r="H837" s="9" t="s">
        <v>756</v>
      </c>
      <c r="I837" s="9" t="s">
        <v>757</v>
      </c>
      <c r="J837" s="9" t="s">
        <v>717</v>
      </c>
      <c r="K837" s="9">
        <v>407</v>
      </c>
      <c r="L837" s="9">
        <v>13</v>
      </c>
      <c r="M837" s="9" t="s">
        <v>758</v>
      </c>
      <c r="N837" s="9" t="s">
        <v>525</v>
      </c>
      <c r="O837" s="9" t="s">
        <v>653</v>
      </c>
      <c r="P837" s="9" t="s">
        <v>584</v>
      </c>
      <c r="Q837" s="9" t="s">
        <v>759</v>
      </c>
      <c r="R837" s="9" t="s">
        <v>760</v>
      </c>
      <c r="S837" s="9" t="s">
        <v>518</v>
      </c>
      <c r="T837" s="9" t="s">
        <v>761</v>
      </c>
    </row>
    <row r="838" spans="1:20" x14ac:dyDescent="0.2">
      <c r="A838" s="209" t="s">
        <v>2593</v>
      </c>
      <c r="B838" s="9" t="s">
        <v>1322</v>
      </c>
      <c r="C838" s="11" t="s">
        <v>1648</v>
      </c>
      <c r="D838" s="15" t="s">
        <v>224</v>
      </c>
      <c r="E838" s="9" t="s">
        <v>520</v>
      </c>
      <c r="F838" s="9">
        <v>2009</v>
      </c>
      <c r="G838" s="9" t="s">
        <v>714</v>
      </c>
      <c r="H838" s="9" t="s">
        <v>715</v>
      </c>
      <c r="I838" s="9" t="s">
        <v>716</v>
      </c>
      <c r="J838" s="9" t="s">
        <v>717</v>
      </c>
      <c r="K838" s="9">
        <v>407</v>
      </c>
      <c r="L838" s="9">
        <v>4</v>
      </c>
      <c r="M838" s="9" t="s">
        <v>718</v>
      </c>
      <c r="N838" s="9" t="s">
        <v>525</v>
      </c>
      <c r="O838" s="9" t="s">
        <v>719</v>
      </c>
      <c r="P838" s="9" t="s">
        <v>584</v>
      </c>
      <c r="Q838" s="9" t="s">
        <v>720</v>
      </c>
      <c r="R838" s="9" t="s">
        <v>721</v>
      </c>
      <c r="S838" s="9" t="s">
        <v>518</v>
      </c>
      <c r="T838" s="9" t="s">
        <v>722</v>
      </c>
    </row>
    <row r="839" spans="1:20" x14ac:dyDescent="0.2">
      <c r="A839" s="209" t="s">
        <v>2593</v>
      </c>
      <c r="B839" s="9" t="s">
        <v>1322</v>
      </c>
      <c r="C839" s="11" t="s">
        <v>1648</v>
      </c>
      <c r="D839" s="15" t="s">
        <v>224</v>
      </c>
      <c r="E839" s="9" t="s">
        <v>520</v>
      </c>
      <c r="F839" s="9">
        <v>2008</v>
      </c>
      <c r="G839" s="9" t="s">
        <v>588</v>
      </c>
      <c r="H839" s="9" t="s">
        <v>589</v>
      </c>
      <c r="I839" s="9" t="s">
        <v>590</v>
      </c>
      <c r="J839" s="9" t="s">
        <v>591</v>
      </c>
      <c r="K839" s="9">
        <v>226</v>
      </c>
      <c r="L839" s="9" t="s">
        <v>592</v>
      </c>
      <c r="M839" s="9" t="s">
        <v>593</v>
      </c>
      <c r="N839" s="9" t="s">
        <v>525</v>
      </c>
      <c r="O839" s="9" t="s">
        <v>583</v>
      </c>
      <c r="P839" s="9" t="s">
        <v>584</v>
      </c>
      <c r="Q839" s="9" t="s">
        <v>594</v>
      </c>
      <c r="R839" s="9" t="s">
        <v>595</v>
      </c>
      <c r="S839" s="9" t="s">
        <v>518</v>
      </c>
      <c r="T839" s="9" t="s">
        <v>596</v>
      </c>
    </row>
    <row r="840" spans="1:20" x14ac:dyDescent="0.2">
      <c r="A840" s="209" t="s">
        <v>2593</v>
      </c>
      <c r="B840" s="9" t="s">
        <v>1322</v>
      </c>
      <c r="C840" s="11" t="s">
        <v>1649</v>
      </c>
      <c r="D840" s="15" t="s">
        <v>258</v>
      </c>
      <c r="E840" s="9" t="s">
        <v>520</v>
      </c>
      <c r="F840" s="9">
        <v>2008</v>
      </c>
      <c r="G840" s="9" t="s">
        <v>588</v>
      </c>
      <c r="H840" s="9" t="s">
        <v>589</v>
      </c>
      <c r="I840" s="9" t="s">
        <v>590</v>
      </c>
      <c r="J840" s="9" t="s">
        <v>591</v>
      </c>
      <c r="K840" s="9">
        <v>226</v>
      </c>
      <c r="L840" s="9" t="s">
        <v>592</v>
      </c>
      <c r="M840" s="9" t="s">
        <v>593</v>
      </c>
      <c r="N840" s="9" t="s">
        <v>525</v>
      </c>
      <c r="O840" s="9" t="s">
        <v>583</v>
      </c>
      <c r="P840" s="9" t="s">
        <v>584</v>
      </c>
      <c r="Q840" s="9" t="s">
        <v>594</v>
      </c>
      <c r="R840" s="9" t="s">
        <v>595</v>
      </c>
      <c r="S840" s="9" t="s">
        <v>518</v>
      </c>
      <c r="T840" s="9" t="s">
        <v>596</v>
      </c>
    </row>
    <row r="841" spans="1:20" s="5" customFormat="1" x14ac:dyDescent="0.2">
      <c r="A841" s="209" t="s">
        <v>2593</v>
      </c>
      <c r="B841" s="9" t="s">
        <v>1322</v>
      </c>
      <c r="C841" s="11" t="s">
        <v>1649</v>
      </c>
      <c r="D841" s="15" t="s">
        <v>258</v>
      </c>
      <c r="E841" s="9" t="s">
        <v>520</v>
      </c>
      <c r="F841" s="9">
        <v>2009</v>
      </c>
      <c r="G841" s="9" t="s">
        <v>755</v>
      </c>
      <c r="H841" s="9" t="s">
        <v>756</v>
      </c>
      <c r="I841" s="9" t="s">
        <v>757</v>
      </c>
      <c r="J841" s="9" t="s">
        <v>717</v>
      </c>
      <c r="K841" s="9">
        <v>407</v>
      </c>
      <c r="L841" s="9">
        <v>13</v>
      </c>
      <c r="M841" s="9" t="s">
        <v>758</v>
      </c>
      <c r="N841" s="9" t="s">
        <v>525</v>
      </c>
      <c r="O841" s="9" t="s">
        <v>653</v>
      </c>
      <c r="P841" s="9" t="s">
        <v>584</v>
      </c>
      <c r="Q841" s="9" t="s">
        <v>759</v>
      </c>
      <c r="R841" s="9" t="s">
        <v>760</v>
      </c>
      <c r="S841" s="9" t="s">
        <v>518</v>
      </c>
      <c r="T841" s="9" t="s">
        <v>761</v>
      </c>
    </row>
    <row r="842" spans="1:20" s="5" customFormat="1" x14ac:dyDescent="0.2">
      <c r="A842" s="209" t="s">
        <v>2593</v>
      </c>
      <c r="B842" s="9" t="s">
        <v>1322</v>
      </c>
      <c r="C842" s="9" t="s">
        <v>1398</v>
      </c>
      <c r="D842" s="15" t="s">
        <v>258</v>
      </c>
      <c r="E842" s="9" t="s">
        <v>520</v>
      </c>
      <c r="F842" s="9">
        <v>2008</v>
      </c>
      <c r="G842" s="9" t="s">
        <v>534</v>
      </c>
      <c r="H842" s="9" t="s">
        <v>535</v>
      </c>
      <c r="I842" s="9" t="s">
        <v>536</v>
      </c>
      <c r="J842" s="9" t="s">
        <v>537</v>
      </c>
      <c r="K842" s="9">
        <v>42</v>
      </c>
      <c r="L842" s="9" t="s">
        <v>1517</v>
      </c>
      <c r="M842" s="9" t="s">
        <v>1518</v>
      </c>
      <c r="N842" s="9" t="s">
        <v>525</v>
      </c>
      <c r="O842" s="9" t="s">
        <v>540</v>
      </c>
      <c r="P842" s="9" t="s">
        <v>541</v>
      </c>
      <c r="Q842" s="9" t="s">
        <v>542</v>
      </c>
      <c r="R842" s="9" t="s">
        <v>543</v>
      </c>
      <c r="S842" s="9" t="s">
        <v>518</v>
      </c>
      <c r="T842" s="9" t="s">
        <v>1519</v>
      </c>
    </row>
    <row r="843" spans="1:20" s="5" customFormat="1" x14ac:dyDescent="0.2">
      <c r="A843" s="209" t="s">
        <v>2593</v>
      </c>
      <c r="B843" s="9" t="s">
        <v>1322</v>
      </c>
      <c r="C843" s="11" t="s">
        <v>1650</v>
      </c>
      <c r="D843" s="25" t="s">
        <v>1453</v>
      </c>
      <c r="E843" s="9" t="s">
        <v>520</v>
      </c>
      <c r="F843" s="9">
        <v>2009</v>
      </c>
      <c r="G843" s="9" t="s">
        <v>755</v>
      </c>
      <c r="H843" s="9" t="s">
        <v>756</v>
      </c>
      <c r="I843" s="9" t="s">
        <v>757</v>
      </c>
      <c r="J843" s="9" t="s">
        <v>717</v>
      </c>
      <c r="K843" s="9">
        <v>407</v>
      </c>
      <c r="L843" s="9">
        <v>13</v>
      </c>
      <c r="M843" s="9" t="s">
        <v>758</v>
      </c>
      <c r="N843" s="9" t="s">
        <v>525</v>
      </c>
      <c r="O843" s="9" t="s">
        <v>653</v>
      </c>
      <c r="P843" s="9" t="s">
        <v>584</v>
      </c>
      <c r="Q843" s="9" t="s">
        <v>759</v>
      </c>
      <c r="R843" s="9" t="s">
        <v>760</v>
      </c>
      <c r="S843" s="9" t="s">
        <v>518</v>
      </c>
      <c r="T843" s="9" t="s">
        <v>761</v>
      </c>
    </row>
    <row r="844" spans="1:20" s="5" customFormat="1" x14ac:dyDescent="0.2">
      <c r="A844" s="209" t="s">
        <v>2593</v>
      </c>
      <c r="B844" s="9" t="s">
        <v>1322</v>
      </c>
      <c r="C844" s="9" t="s">
        <v>1399</v>
      </c>
      <c r="D844" s="15" t="s">
        <v>2204</v>
      </c>
      <c r="E844" s="9" t="s">
        <v>520</v>
      </c>
      <c r="F844" s="9">
        <v>2008</v>
      </c>
      <c r="G844" s="9" t="s">
        <v>534</v>
      </c>
      <c r="H844" s="9" t="s">
        <v>535</v>
      </c>
      <c r="I844" s="9" t="s">
        <v>536</v>
      </c>
      <c r="J844" s="9" t="s">
        <v>537</v>
      </c>
      <c r="K844" s="9">
        <v>42</v>
      </c>
      <c r="L844" s="9" t="s">
        <v>1514</v>
      </c>
      <c r="M844" s="9" t="s">
        <v>1515</v>
      </c>
      <c r="N844" s="9" t="s">
        <v>525</v>
      </c>
      <c r="O844" s="9" t="s">
        <v>540</v>
      </c>
      <c r="P844" s="9" t="s">
        <v>541</v>
      </c>
      <c r="Q844" s="9" t="s">
        <v>542</v>
      </c>
      <c r="R844" s="9" t="s">
        <v>543</v>
      </c>
      <c r="S844" s="9" t="s">
        <v>518</v>
      </c>
      <c r="T844" s="9" t="s">
        <v>1516</v>
      </c>
    </row>
    <row r="845" spans="1:20" s="5" customFormat="1" x14ac:dyDescent="0.2">
      <c r="A845" s="209" t="s">
        <v>2593</v>
      </c>
      <c r="B845" s="9" t="s">
        <v>1322</v>
      </c>
      <c r="C845" s="16" t="s">
        <v>1452</v>
      </c>
      <c r="D845" s="25" t="s">
        <v>1453</v>
      </c>
      <c r="E845" s="9" t="s">
        <v>762</v>
      </c>
      <c r="F845" s="9">
        <v>2009</v>
      </c>
      <c r="G845" s="9" t="s">
        <v>514</v>
      </c>
      <c r="H845" s="9" t="s">
        <v>763</v>
      </c>
      <c r="I845" s="9" t="s">
        <v>764</v>
      </c>
      <c r="J845" s="9" t="s">
        <v>762</v>
      </c>
      <c r="K845" s="9" t="s">
        <v>765</v>
      </c>
      <c r="L845" s="9" t="s">
        <v>56</v>
      </c>
      <c r="M845" s="9" t="s">
        <v>56</v>
      </c>
      <c r="N845" s="9" t="s">
        <v>514</v>
      </c>
      <c r="O845" s="9" t="s">
        <v>684</v>
      </c>
      <c r="P845" s="9" t="s">
        <v>541</v>
      </c>
      <c r="Q845" s="9" t="s">
        <v>766</v>
      </c>
      <c r="R845" s="9" t="s">
        <v>767</v>
      </c>
      <c r="S845" s="9" t="s">
        <v>768</v>
      </c>
      <c r="T845" s="9" t="s">
        <v>769</v>
      </c>
    </row>
    <row r="846" spans="1:20" s="5" customFormat="1" x14ac:dyDescent="0.2">
      <c r="A846" s="209" t="s">
        <v>2593</v>
      </c>
      <c r="B846" s="9" t="s">
        <v>1322</v>
      </c>
      <c r="C846" s="16" t="s">
        <v>1452</v>
      </c>
      <c r="D846" s="25" t="s">
        <v>1453</v>
      </c>
      <c r="E846" s="9" t="s">
        <v>520</v>
      </c>
      <c r="F846" s="9">
        <v>2009</v>
      </c>
      <c r="G846" s="9" t="s">
        <v>747</v>
      </c>
      <c r="H846" s="9" t="s">
        <v>748</v>
      </c>
      <c r="I846" s="9" t="s">
        <v>749</v>
      </c>
      <c r="J846" s="9" t="s">
        <v>750</v>
      </c>
      <c r="K846" s="9">
        <v>29</v>
      </c>
      <c r="L846" s="9">
        <v>5</v>
      </c>
      <c r="M846" s="9" t="s">
        <v>751</v>
      </c>
      <c r="N846" s="9" t="s">
        <v>525</v>
      </c>
      <c r="O846" s="9" t="s">
        <v>653</v>
      </c>
      <c r="P846" s="9" t="s">
        <v>584</v>
      </c>
      <c r="Q846" s="9" t="s">
        <v>752</v>
      </c>
      <c r="R846" s="9" t="s">
        <v>753</v>
      </c>
      <c r="S846" s="9" t="s">
        <v>518</v>
      </c>
      <c r="T846" s="9" t="s">
        <v>754</v>
      </c>
    </row>
    <row r="847" spans="1:20" s="5" customFormat="1" x14ac:dyDescent="0.2">
      <c r="A847" s="209" t="s">
        <v>2593</v>
      </c>
      <c r="B847" s="9" t="s">
        <v>1322</v>
      </c>
      <c r="C847" s="16" t="s">
        <v>1452</v>
      </c>
      <c r="D847" s="25" t="s">
        <v>1453</v>
      </c>
      <c r="E847" s="9" t="s">
        <v>520</v>
      </c>
      <c r="F847" s="9">
        <v>2008</v>
      </c>
      <c r="G847" s="9" t="s">
        <v>545</v>
      </c>
      <c r="H847" s="9" t="s">
        <v>546</v>
      </c>
      <c r="I847" s="9" t="s">
        <v>547</v>
      </c>
      <c r="J847" s="9" t="s">
        <v>537</v>
      </c>
      <c r="K847" s="9">
        <v>42</v>
      </c>
      <c r="L847" s="9">
        <v>3</v>
      </c>
      <c r="M847" s="9" t="s">
        <v>1541</v>
      </c>
      <c r="N847" s="9" t="s">
        <v>525</v>
      </c>
      <c r="O847" s="9" t="s">
        <v>540</v>
      </c>
      <c r="P847" s="9" t="s">
        <v>541</v>
      </c>
      <c r="Q847" s="9" t="s">
        <v>549</v>
      </c>
      <c r="R847" s="9" t="s">
        <v>550</v>
      </c>
      <c r="S847" s="9" t="s">
        <v>518</v>
      </c>
      <c r="T847" s="9" t="s">
        <v>551</v>
      </c>
    </row>
    <row r="848" spans="1:20" s="5" customFormat="1" x14ac:dyDescent="0.2">
      <c r="A848" s="209" t="s">
        <v>2593</v>
      </c>
      <c r="B848" s="9" t="s">
        <v>1322</v>
      </c>
      <c r="C848" s="16" t="s">
        <v>1452</v>
      </c>
      <c r="D848" s="25" t="s">
        <v>1453</v>
      </c>
      <c r="E848" s="9" t="s">
        <v>520</v>
      </c>
      <c r="F848" s="9">
        <v>2008</v>
      </c>
      <c r="G848" s="9" t="s">
        <v>588</v>
      </c>
      <c r="H848" s="9" t="s">
        <v>589</v>
      </c>
      <c r="I848" s="9" t="s">
        <v>590</v>
      </c>
      <c r="J848" s="9" t="s">
        <v>591</v>
      </c>
      <c r="K848" s="9">
        <v>226</v>
      </c>
      <c r="L848" s="9" t="s">
        <v>592</v>
      </c>
      <c r="M848" s="9" t="s">
        <v>593</v>
      </c>
      <c r="N848" s="9" t="s">
        <v>525</v>
      </c>
      <c r="O848" s="9" t="s">
        <v>583</v>
      </c>
      <c r="P848" s="9" t="s">
        <v>584</v>
      </c>
      <c r="Q848" s="9" t="s">
        <v>594</v>
      </c>
      <c r="R848" s="9" t="s">
        <v>595</v>
      </c>
      <c r="S848" s="9" t="s">
        <v>518</v>
      </c>
      <c r="T848" s="9" t="s">
        <v>596</v>
      </c>
    </row>
    <row r="849" spans="1:20" s="5" customFormat="1" x14ac:dyDescent="0.2">
      <c r="A849" s="209" t="s">
        <v>2593</v>
      </c>
      <c r="B849" s="9" t="s">
        <v>1322</v>
      </c>
      <c r="C849" s="16" t="s">
        <v>1452</v>
      </c>
      <c r="D849" s="25" t="s">
        <v>1453</v>
      </c>
      <c r="E849" s="9" t="s">
        <v>520</v>
      </c>
      <c r="F849" s="9">
        <v>2008</v>
      </c>
      <c r="G849" s="9" t="s">
        <v>666</v>
      </c>
      <c r="H849" s="9" t="s">
        <v>667</v>
      </c>
      <c r="I849" s="9" t="s">
        <v>668</v>
      </c>
      <c r="J849" s="9" t="s">
        <v>669</v>
      </c>
      <c r="K849" s="9">
        <v>154</v>
      </c>
      <c r="L849" s="9" t="s">
        <v>592</v>
      </c>
      <c r="M849" s="9" t="s">
        <v>670</v>
      </c>
      <c r="N849" s="9" t="s">
        <v>525</v>
      </c>
      <c r="O849" s="9" t="s">
        <v>671</v>
      </c>
      <c r="P849" s="9" t="s">
        <v>559</v>
      </c>
      <c r="Q849" s="9" t="s">
        <v>672</v>
      </c>
      <c r="R849" s="9" t="s">
        <v>673</v>
      </c>
      <c r="S849" s="9" t="s">
        <v>518</v>
      </c>
      <c r="T849" s="9" t="s">
        <v>674</v>
      </c>
    </row>
    <row r="850" spans="1:20" s="5" customFormat="1" x14ac:dyDescent="0.2">
      <c r="A850" s="209" t="s">
        <v>2593</v>
      </c>
      <c r="B850" s="9" t="s">
        <v>1322</v>
      </c>
      <c r="C850" s="16" t="s">
        <v>1452</v>
      </c>
      <c r="D850" s="25" t="s">
        <v>1453</v>
      </c>
      <c r="E850" s="9" t="s">
        <v>520</v>
      </c>
      <c r="F850" s="9">
        <v>2008</v>
      </c>
      <c r="G850" s="9" t="s">
        <v>534</v>
      </c>
      <c r="H850" s="9" t="s">
        <v>535</v>
      </c>
      <c r="I850" s="9" t="s">
        <v>536</v>
      </c>
      <c r="J850" s="9" t="s">
        <v>537</v>
      </c>
      <c r="K850" s="9">
        <v>42</v>
      </c>
      <c r="L850" s="9" t="s">
        <v>538</v>
      </c>
      <c r="M850" s="9" t="s">
        <v>539</v>
      </c>
      <c r="N850" s="9" t="s">
        <v>525</v>
      </c>
      <c r="O850" s="9" t="s">
        <v>540</v>
      </c>
      <c r="P850" s="9" t="s">
        <v>541</v>
      </c>
      <c r="Q850" s="9" t="s">
        <v>542</v>
      </c>
      <c r="R850" s="9" t="s">
        <v>543</v>
      </c>
      <c r="S850" s="9" t="s">
        <v>518</v>
      </c>
      <c r="T850" s="9" t="s">
        <v>544</v>
      </c>
    </row>
    <row r="851" spans="1:20" s="5" customFormat="1" x14ac:dyDescent="0.2">
      <c r="A851" s="209" t="s">
        <v>2593</v>
      </c>
      <c r="B851" s="9" t="s">
        <v>1322</v>
      </c>
      <c r="C851" s="16" t="s">
        <v>1452</v>
      </c>
      <c r="D851" s="25" t="s">
        <v>1453</v>
      </c>
      <c r="E851" s="9" t="s">
        <v>622</v>
      </c>
      <c r="F851" s="9">
        <v>2008</v>
      </c>
      <c r="G851" s="9" t="s">
        <v>623</v>
      </c>
      <c r="H851" s="9" t="s">
        <v>624</v>
      </c>
      <c r="I851" s="9" t="s">
        <v>625</v>
      </c>
      <c r="J851" s="9" t="s">
        <v>626</v>
      </c>
      <c r="K851" s="9" t="s">
        <v>56</v>
      </c>
      <c r="L851" s="9" t="s">
        <v>56</v>
      </c>
      <c r="M851" s="9">
        <v>12785</v>
      </c>
      <c r="N851" s="9" t="s">
        <v>557</v>
      </c>
      <c r="O851" s="9" t="s">
        <v>627</v>
      </c>
      <c r="P851" s="9" t="s">
        <v>584</v>
      </c>
      <c r="Q851" s="9" t="s">
        <v>628</v>
      </c>
      <c r="R851" s="9" t="s">
        <v>629</v>
      </c>
      <c r="S851" s="9" t="s">
        <v>518</v>
      </c>
      <c r="T851" s="9" t="s">
        <v>630</v>
      </c>
    </row>
    <row r="852" spans="1:20" x14ac:dyDescent="0.2">
      <c r="A852" s="209" t="s">
        <v>2593</v>
      </c>
      <c r="B852" s="9" t="s">
        <v>1322</v>
      </c>
      <c r="C852" s="16" t="s">
        <v>1452</v>
      </c>
      <c r="D852" s="25" t="s">
        <v>1453</v>
      </c>
      <c r="E852" s="9" t="s">
        <v>520</v>
      </c>
      <c r="F852" s="9">
        <v>2009</v>
      </c>
      <c r="G852" s="9" t="s">
        <v>714</v>
      </c>
      <c r="H852" s="9" t="s">
        <v>715</v>
      </c>
      <c r="I852" s="9" t="s">
        <v>716</v>
      </c>
      <c r="J852" s="9" t="s">
        <v>717</v>
      </c>
      <c r="K852" s="9">
        <v>407</v>
      </c>
      <c r="L852" s="9">
        <v>4</v>
      </c>
      <c r="M852" s="9" t="s">
        <v>718</v>
      </c>
      <c r="N852" s="9" t="s">
        <v>525</v>
      </c>
      <c r="O852" s="9" t="s">
        <v>719</v>
      </c>
      <c r="P852" s="9" t="s">
        <v>584</v>
      </c>
      <c r="Q852" s="9" t="s">
        <v>720</v>
      </c>
      <c r="R852" s="9" t="s">
        <v>721</v>
      </c>
      <c r="S852" s="9" t="s">
        <v>518</v>
      </c>
      <c r="T852" s="9" t="s">
        <v>722</v>
      </c>
    </row>
    <row r="853" spans="1:20" x14ac:dyDescent="0.2">
      <c r="A853" s="209" t="s">
        <v>2593</v>
      </c>
      <c r="B853" s="9" t="s">
        <v>1322</v>
      </c>
      <c r="C853" s="16" t="s">
        <v>1452</v>
      </c>
      <c r="D853" s="25" t="s">
        <v>1453</v>
      </c>
      <c r="E853" s="9" t="s">
        <v>520</v>
      </c>
      <c r="F853" s="9">
        <v>2009</v>
      </c>
      <c r="G853" s="9" t="s">
        <v>723</v>
      </c>
      <c r="H853" s="9" t="s">
        <v>724</v>
      </c>
      <c r="I853" s="9" t="s">
        <v>725</v>
      </c>
      <c r="J853" s="9" t="s">
        <v>726</v>
      </c>
      <c r="K853" s="9">
        <v>100</v>
      </c>
      <c r="L853" s="9">
        <v>4</v>
      </c>
      <c r="M853" s="9" t="s">
        <v>727</v>
      </c>
      <c r="N853" s="9" t="s">
        <v>525</v>
      </c>
      <c r="O853" s="9" t="s">
        <v>611</v>
      </c>
      <c r="P853" s="9" t="s">
        <v>584</v>
      </c>
      <c r="Q853" s="9" t="s">
        <v>728</v>
      </c>
      <c r="R853" s="9" t="s">
        <v>729</v>
      </c>
      <c r="S853" s="9" t="s">
        <v>518</v>
      </c>
      <c r="T853" s="9" t="s">
        <v>730</v>
      </c>
    </row>
    <row r="854" spans="1:20" x14ac:dyDescent="0.2">
      <c r="A854" s="209" t="s">
        <v>2593</v>
      </c>
      <c r="B854" s="9" t="s">
        <v>1322</v>
      </c>
      <c r="C854" s="11" t="s">
        <v>2203</v>
      </c>
      <c r="D854" s="15" t="s">
        <v>268</v>
      </c>
      <c r="E854" s="9" t="s">
        <v>520</v>
      </c>
      <c r="F854" s="9">
        <v>2009</v>
      </c>
      <c r="G854" s="9" t="s">
        <v>755</v>
      </c>
      <c r="H854" s="9" t="s">
        <v>756</v>
      </c>
      <c r="I854" s="9" t="s">
        <v>757</v>
      </c>
      <c r="J854" s="9" t="s">
        <v>717</v>
      </c>
      <c r="K854" s="9">
        <v>407</v>
      </c>
      <c r="L854" s="9">
        <v>13</v>
      </c>
      <c r="M854" s="9" t="s">
        <v>758</v>
      </c>
      <c r="N854" s="9" t="s">
        <v>525</v>
      </c>
      <c r="O854" s="9" t="s">
        <v>653</v>
      </c>
      <c r="P854" s="9" t="s">
        <v>584</v>
      </c>
      <c r="Q854" s="9" t="s">
        <v>759</v>
      </c>
      <c r="R854" s="9" t="s">
        <v>760</v>
      </c>
      <c r="S854" s="9" t="s">
        <v>518</v>
      </c>
      <c r="T854" s="9" t="s">
        <v>761</v>
      </c>
    </row>
    <row r="855" spans="1:20" x14ac:dyDescent="0.2">
      <c r="A855" s="209" t="s">
        <v>2593</v>
      </c>
      <c r="B855" s="9" t="s">
        <v>1322</v>
      </c>
      <c r="C855" s="11" t="s">
        <v>2203</v>
      </c>
      <c r="D855" s="15" t="s">
        <v>268</v>
      </c>
      <c r="E855" s="9" t="s">
        <v>520</v>
      </c>
      <c r="F855" s="9">
        <v>2008</v>
      </c>
      <c r="G855" s="9" t="s">
        <v>545</v>
      </c>
      <c r="H855" s="9" t="s">
        <v>546</v>
      </c>
      <c r="I855" s="9" t="s">
        <v>547</v>
      </c>
      <c r="J855" s="9" t="s">
        <v>537</v>
      </c>
      <c r="K855" s="9">
        <v>42</v>
      </c>
      <c r="L855" s="9">
        <v>3</v>
      </c>
      <c r="M855" s="9" t="s">
        <v>1542</v>
      </c>
      <c r="N855" s="9" t="s">
        <v>525</v>
      </c>
      <c r="O855" s="9" t="s">
        <v>540</v>
      </c>
      <c r="P855" s="9" t="s">
        <v>541</v>
      </c>
      <c r="Q855" s="9" t="s">
        <v>549</v>
      </c>
      <c r="R855" s="9" t="s">
        <v>550</v>
      </c>
      <c r="S855" s="9" t="s">
        <v>518</v>
      </c>
      <c r="T855" s="9" t="s">
        <v>551</v>
      </c>
    </row>
    <row r="856" spans="1:20" x14ac:dyDescent="0.2">
      <c r="A856" s="209" t="s">
        <v>2593</v>
      </c>
      <c r="B856" s="9" t="s">
        <v>1322</v>
      </c>
      <c r="C856" s="11" t="s">
        <v>2203</v>
      </c>
      <c r="D856" s="15" t="s">
        <v>268</v>
      </c>
      <c r="E856" s="9" t="s">
        <v>520</v>
      </c>
      <c r="F856" s="9">
        <v>2008</v>
      </c>
      <c r="G856" s="9" t="s">
        <v>588</v>
      </c>
      <c r="H856" s="9" t="s">
        <v>589</v>
      </c>
      <c r="I856" s="9" t="s">
        <v>590</v>
      </c>
      <c r="J856" s="9" t="s">
        <v>591</v>
      </c>
      <c r="K856" s="9">
        <v>226</v>
      </c>
      <c r="L856" s="9" t="s">
        <v>592</v>
      </c>
      <c r="M856" s="9" t="s">
        <v>593</v>
      </c>
      <c r="N856" s="9" t="s">
        <v>525</v>
      </c>
      <c r="O856" s="9" t="s">
        <v>583</v>
      </c>
      <c r="P856" s="9" t="s">
        <v>584</v>
      </c>
      <c r="Q856" s="9" t="s">
        <v>594</v>
      </c>
      <c r="R856" s="9" t="s">
        <v>595</v>
      </c>
      <c r="S856" s="9" t="s">
        <v>518</v>
      </c>
      <c r="T856" s="9" t="s">
        <v>596</v>
      </c>
    </row>
    <row r="857" spans="1:20" x14ac:dyDescent="0.2">
      <c r="A857" s="209" t="s">
        <v>2593</v>
      </c>
      <c r="B857" s="9" t="s">
        <v>1322</v>
      </c>
      <c r="C857" s="11" t="s">
        <v>2203</v>
      </c>
      <c r="D857" s="15" t="s">
        <v>268</v>
      </c>
      <c r="E857" s="9" t="s">
        <v>520</v>
      </c>
      <c r="F857" s="9">
        <v>2009</v>
      </c>
      <c r="G857" s="9" t="s">
        <v>714</v>
      </c>
      <c r="H857" s="9" t="s">
        <v>715</v>
      </c>
      <c r="I857" s="9" t="s">
        <v>716</v>
      </c>
      <c r="J857" s="9" t="s">
        <v>717</v>
      </c>
      <c r="K857" s="9">
        <v>407</v>
      </c>
      <c r="L857" s="9">
        <v>4</v>
      </c>
      <c r="M857" s="9" t="s">
        <v>718</v>
      </c>
      <c r="N857" s="9" t="s">
        <v>525</v>
      </c>
      <c r="O857" s="9" t="s">
        <v>719</v>
      </c>
      <c r="P857" s="9" t="s">
        <v>584</v>
      </c>
      <c r="Q857" s="9" t="s">
        <v>720</v>
      </c>
      <c r="R857" s="9" t="s">
        <v>721</v>
      </c>
      <c r="S857" s="9" t="s">
        <v>518</v>
      </c>
      <c r="T857" s="9" t="s">
        <v>722</v>
      </c>
    </row>
    <row r="858" spans="1:20" x14ac:dyDescent="0.2">
      <c r="A858" s="209" t="s">
        <v>2593</v>
      </c>
      <c r="B858" s="9" t="s">
        <v>1322</v>
      </c>
      <c r="C858" s="11" t="s">
        <v>1647</v>
      </c>
      <c r="D858" s="15" t="s">
        <v>296</v>
      </c>
      <c r="E858" s="9" t="s">
        <v>520</v>
      </c>
      <c r="F858" s="9">
        <v>2009</v>
      </c>
      <c r="G858" s="9" t="s">
        <v>755</v>
      </c>
      <c r="H858" s="9" t="s">
        <v>756</v>
      </c>
      <c r="I858" s="9" t="s">
        <v>757</v>
      </c>
      <c r="J858" s="9" t="s">
        <v>717</v>
      </c>
      <c r="K858" s="9">
        <v>407</v>
      </c>
      <c r="L858" s="9">
        <v>13</v>
      </c>
      <c r="M858" s="9" t="s">
        <v>758</v>
      </c>
      <c r="N858" s="9" t="s">
        <v>525</v>
      </c>
      <c r="O858" s="9" t="s">
        <v>653</v>
      </c>
      <c r="P858" s="9" t="s">
        <v>584</v>
      </c>
      <c r="Q858" s="9" t="s">
        <v>759</v>
      </c>
      <c r="R858" s="9" t="s">
        <v>760</v>
      </c>
      <c r="S858" s="9" t="s">
        <v>518</v>
      </c>
      <c r="T858" s="9" t="s">
        <v>761</v>
      </c>
    </row>
    <row r="859" spans="1:20" x14ac:dyDescent="0.2">
      <c r="A859" s="209" t="s">
        <v>2593</v>
      </c>
      <c r="B859" s="9" t="s">
        <v>1322</v>
      </c>
      <c r="C859" s="11" t="s">
        <v>1647</v>
      </c>
      <c r="D859" s="15" t="s">
        <v>296</v>
      </c>
      <c r="E859" s="9" t="s">
        <v>520</v>
      </c>
      <c r="F859" s="9">
        <v>2009</v>
      </c>
      <c r="G859" s="9" t="s">
        <v>714</v>
      </c>
      <c r="H859" s="9" t="s">
        <v>715</v>
      </c>
      <c r="I859" s="9" t="s">
        <v>716</v>
      </c>
      <c r="J859" s="9" t="s">
        <v>717</v>
      </c>
      <c r="K859" s="9">
        <v>407</v>
      </c>
      <c r="L859" s="9">
        <v>4</v>
      </c>
      <c r="M859" s="9" t="s">
        <v>718</v>
      </c>
      <c r="N859" s="9" t="s">
        <v>525</v>
      </c>
      <c r="O859" s="9" t="s">
        <v>719</v>
      </c>
      <c r="P859" s="9" t="s">
        <v>584</v>
      </c>
      <c r="Q859" s="9" t="s">
        <v>720</v>
      </c>
      <c r="R859" s="9" t="s">
        <v>721</v>
      </c>
      <c r="S859" s="9" t="s">
        <v>518</v>
      </c>
      <c r="T859" s="9" t="s">
        <v>722</v>
      </c>
    </row>
    <row r="860" spans="1:20" x14ac:dyDescent="0.2">
      <c r="A860" s="209" t="s">
        <v>2593</v>
      </c>
      <c r="B860" s="9" t="s">
        <v>1322</v>
      </c>
      <c r="C860" s="11" t="s">
        <v>1646</v>
      </c>
      <c r="D860" s="15" t="s">
        <v>2205</v>
      </c>
      <c r="E860" s="9" t="s">
        <v>520</v>
      </c>
      <c r="F860" s="9">
        <v>2009</v>
      </c>
      <c r="G860" s="9" t="s">
        <v>755</v>
      </c>
      <c r="H860" s="9" t="s">
        <v>756</v>
      </c>
      <c r="I860" s="9" t="s">
        <v>757</v>
      </c>
      <c r="J860" s="9" t="s">
        <v>717</v>
      </c>
      <c r="K860" s="9">
        <v>407</v>
      </c>
      <c r="L860" s="9">
        <v>13</v>
      </c>
      <c r="M860" s="9" t="s">
        <v>758</v>
      </c>
      <c r="N860" s="9" t="s">
        <v>525</v>
      </c>
      <c r="O860" s="9" t="s">
        <v>653</v>
      </c>
      <c r="P860" s="9" t="s">
        <v>584</v>
      </c>
      <c r="Q860" s="9" t="s">
        <v>759</v>
      </c>
      <c r="R860" s="9" t="s">
        <v>760</v>
      </c>
      <c r="S860" s="9" t="s">
        <v>518</v>
      </c>
      <c r="T860" s="9" t="s">
        <v>761</v>
      </c>
    </row>
    <row r="861" spans="1:20" x14ac:dyDescent="0.2">
      <c r="A861" s="209" t="s">
        <v>2593</v>
      </c>
      <c r="B861" s="9" t="s">
        <v>1322</v>
      </c>
      <c r="C861" s="11" t="s">
        <v>1646</v>
      </c>
      <c r="D861" s="15" t="s">
        <v>2205</v>
      </c>
      <c r="E861" s="9" t="s">
        <v>520</v>
      </c>
      <c r="F861" s="9">
        <v>2009</v>
      </c>
      <c r="G861" s="9" t="s">
        <v>714</v>
      </c>
      <c r="H861" s="9" t="s">
        <v>715</v>
      </c>
      <c r="I861" s="9" t="s">
        <v>716</v>
      </c>
      <c r="J861" s="9" t="s">
        <v>717</v>
      </c>
      <c r="K861" s="9">
        <v>407</v>
      </c>
      <c r="L861" s="9">
        <v>4</v>
      </c>
      <c r="M861" s="9" t="s">
        <v>718</v>
      </c>
      <c r="N861" s="9" t="s">
        <v>525</v>
      </c>
      <c r="O861" s="9" t="s">
        <v>719</v>
      </c>
      <c r="P861" s="9" t="s">
        <v>584</v>
      </c>
      <c r="Q861" s="9" t="s">
        <v>720</v>
      </c>
      <c r="R861" s="9" t="s">
        <v>721</v>
      </c>
      <c r="S861" s="9" t="s">
        <v>518</v>
      </c>
      <c r="T861" s="9" t="s">
        <v>722</v>
      </c>
    </row>
    <row r="862" spans="1:20" x14ac:dyDescent="0.2">
      <c r="A862" s="209" t="s">
        <v>2593</v>
      </c>
      <c r="B862" s="9" t="s">
        <v>1322</v>
      </c>
      <c r="C862" s="11" t="s">
        <v>2200</v>
      </c>
      <c r="D862" s="15" t="s">
        <v>2201</v>
      </c>
      <c r="E862" s="9" t="s">
        <v>520</v>
      </c>
      <c r="F862" s="9">
        <v>2008</v>
      </c>
      <c r="G862" s="9" t="s">
        <v>588</v>
      </c>
      <c r="H862" s="9" t="s">
        <v>589</v>
      </c>
      <c r="I862" s="9" t="s">
        <v>590</v>
      </c>
      <c r="J862" s="9" t="s">
        <v>591</v>
      </c>
      <c r="K862" s="9">
        <v>226</v>
      </c>
      <c r="L862" s="9" t="s">
        <v>592</v>
      </c>
      <c r="M862" s="9" t="s">
        <v>593</v>
      </c>
      <c r="N862" s="9" t="s">
        <v>525</v>
      </c>
      <c r="O862" s="9" t="s">
        <v>583</v>
      </c>
      <c r="P862" s="9" t="s">
        <v>584</v>
      </c>
      <c r="Q862" s="9" t="s">
        <v>594</v>
      </c>
      <c r="R862" s="9" t="s">
        <v>595</v>
      </c>
      <c r="S862" s="9" t="s">
        <v>518</v>
      </c>
      <c r="T862" s="9" t="s">
        <v>596</v>
      </c>
    </row>
    <row r="863" spans="1:20" x14ac:dyDescent="0.2">
      <c r="A863" s="209" t="s">
        <v>2593</v>
      </c>
      <c r="B863" s="9" t="s">
        <v>1322</v>
      </c>
      <c r="C863" s="11" t="s">
        <v>2200</v>
      </c>
      <c r="D863" s="15" t="s">
        <v>2201</v>
      </c>
      <c r="E863" s="9" t="s">
        <v>520</v>
      </c>
      <c r="F863" s="9">
        <v>2008</v>
      </c>
      <c r="G863" s="9" t="s">
        <v>588</v>
      </c>
      <c r="H863" s="9" t="s">
        <v>589</v>
      </c>
      <c r="I863" s="9" t="s">
        <v>590</v>
      </c>
      <c r="J863" s="9" t="s">
        <v>591</v>
      </c>
      <c r="K863" s="9">
        <v>226</v>
      </c>
      <c r="L863" s="9" t="s">
        <v>592</v>
      </c>
      <c r="M863" s="9" t="s">
        <v>593</v>
      </c>
      <c r="N863" s="9" t="s">
        <v>525</v>
      </c>
      <c r="O863" s="9" t="s">
        <v>583</v>
      </c>
      <c r="P863" s="9" t="s">
        <v>584</v>
      </c>
      <c r="Q863" s="9" t="s">
        <v>594</v>
      </c>
      <c r="R863" s="9" t="s">
        <v>595</v>
      </c>
      <c r="S863" s="9" t="s">
        <v>518</v>
      </c>
      <c r="T863" s="9" t="s">
        <v>596</v>
      </c>
    </row>
    <row r="864" spans="1:20" x14ac:dyDescent="0.2">
      <c r="A864" s="209" t="s">
        <v>2593</v>
      </c>
      <c r="B864" s="9" t="s">
        <v>1322</v>
      </c>
      <c r="C864" s="11" t="s">
        <v>2202</v>
      </c>
      <c r="D864" s="15" t="s">
        <v>34</v>
      </c>
      <c r="E864" s="9" t="s">
        <v>520</v>
      </c>
      <c r="F864" s="9">
        <v>2008</v>
      </c>
      <c r="G864" s="9" t="s">
        <v>588</v>
      </c>
      <c r="H864" s="9" t="s">
        <v>589</v>
      </c>
      <c r="I864" s="9" t="s">
        <v>590</v>
      </c>
      <c r="J864" s="9" t="s">
        <v>591</v>
      </c>
      <c r="K864" s="9">
        <v>226</v>
      </c>
      <c r="L864" s="9" t="s">
        <v>592</v>
      </c>
      <c r="M864" s="9" t="s">
        <v>593</v>
      </c>
      <c r="N864" s="9" t="s">
        <v>525</v>
      </c>
      <c r="O864" s="9" t="s">
        <v>583</v>
      </c>
      <c r="P864" s="9" t="s">
        <v>584</v>
      </c>
      <c r="Q864" s="9" t="s">
        <v>594</v>
      </c>
      <c r="R864" s="9" t="s">
        <v>595</v>
      </c>
      <c r="S864" s="9" t="s">
        <v>518</v>
      </c>
      <c r="T864" s="9" t="s">
        <v>596</v>
      </c>
    </row>
    <row r="865" spans="1:20" x14ac:dyDescent="0.2">
      <c r="A865" s="209" t="s">
        <v>2593</v>
      </c>
      <c r="B865" s="9" t="s">
        <v>1322</v>
      </c>
      <c r="C865" s="11" t="s">
        <v>2202</v>
      </c>
      <c r="D865" s="15" t="s">
        <v>34</v>
      </c>
      <c r="E865" s="9" t="s">
        <v>520</v>
      </c>
      <c r="F865" s="9">
        <v>2009</v>
      </c>
      <c r="G865" s="9" t="s">
        <v>714</v>
      </c>
      <c r="H865" s="9" t="s">
        <v>715</v>
      </c>
      <c r="I865" s="9" t="s">
        <v>716</v>
      </c>
      <c r="J865" s="9" t="s">
        <v>717</v>
      </c>
      <c r="K865" s="9">
        <v>407</v>
      </c>
      <c r="L865" s="9">
        <v>4</v>
      </c>
      <c r="M865" s="9" t="s">
        <v>718</v>
      </c>
      <c r="N865" s="9" t="s">
        <v>525</v>
      </c>
      <c r="O865" s="9" t="s">
        <v>719</v>
      </c>
      <c r="P865" s="9" t="s">
        <v>584</v>
      </c>
      <c r="Q865" s="9" t="s">
        <v>720</v>
      </c>
      <c r="R865" s="9" t="s">
        <v>721</v>
      </c>
      <c r="S865" s="9" t="s">
        <v>518</v>
      </c>
      <c r="T865" s="9" t="s">
        <v>722</v>
      </c>
    </row>
    <row r="866" spans="1:20" x14ac:dyDescent="0.2">
      <c r="A866" s="209" t="s">
        <v>2593</v>
      </c>
      <c r="B866" s="9" t="s">
        <v>1322</v>
      </c>
      <c r="C866" s="23" t="s">
        <v>1433</v>
      </c>
      <c r="D866" s="15" t="s">
        <v>2207</v>
      </c>
      <c r="E866" s="9" t="s">
        <v>520</v>
      </c>
      <c r="F866" s="9">
        <v>2008</v>
      </c>
      <c r="G866" s="9" t="s">
        <v>588</v>
      </c>
      <c r="H866" s="9" t="s">
        <v>589</v>
      </c>
      <c r="I866" s="9" t="s">
        <v>590</v>
      </c>
      <c r="J866" s="9" t="s">
        <v>591</v>
      </c>
      <c r="K866" s="9">
        <v>226</v>
      </c>
      <c r="L866" s="9" t="s">
        <v>592</v>
      </c>
      <c r="M866" s="9" t="s">
        <v>593</v>
      </c>
      <c r="N866" s="9" t="s">
        <v>525</v>
      </c>
      <c r="O866" s="9" t="s">
        <v>583</v>
      </c>
      <c r="P866" s="9" t="s">
        <v>584</v>
      </c>
      <c r="Q866" s="9" t="s">
        <v>594</v>
      </c>
      <c r="R866" s="9" t="s">
        <v>595</v>
      </c>
      <c r="S866" s="9" t="s">
        <v>518</v>
      </c>
      <c r="T866" s="9" t="s">
        <v>596</v>
      </c>
    </row>
    <row r="867" spans="1:20" x14ac:dyDescent="0.2">
      <c r="A867" s="209" t="s">
        <v>2593</v>
      </c>
      <c r="B867" s="9" t="s">
        <v>1660</v>
      </c>
      <c r="C867" s="11" t="s">
        <v>1588</v>
      </c>
      <c r="D867" s="13" t="s">
        <v>210</v>
      </c>
      <c r="E867" s="9" t="s">
        <v>520</v>
      </c>
      <c r="F867" s="9">
        <v>2008</v>
      </c>
      <c r="G867" s="9" t="s">
        <v>570</v>
      </c>
      <c r="H867" s="9" t="s">
        <v>571</v>
      </c>
      <c r="I867" s="9" t="s">
        <v>572</v>
      </c>
      <c r="J867" s="9" t="s">
        <v>573</v>
      </c>
      <c r="K867" s="9">
        <v>155</v>
      </c>
      <c r="L867" s="9" t="s">
        <v>538</v>
      </c>
      <c r="M867" s="9" t="s">
        <v>574</v>
      </c>
      <c r="N867" s="9" t="s">
        <v>525</v>
      </c>
      <c r="O867" s="9" t="s">
        <v>558</v>
      </c>
      <c r="P867" s="9" t="s">
        <v>559</v>
      </c>
      <c r="Q867" s="9" t="s">
        <v>575</v>
      </c>
      <c r="R867" s="9" t="s">
        <v>576</v>
      </c>
      <c r="S867" s="9" t="s">
        <v>518</v>
      </c>
      <c r="T867" s="9" t="s">
        <v>577</v>
      </c>
    </row>
    <row r="868" spans="1:20" x14ac:dyDescent="0.2">
      <c r="A868" s="209" t="s">
        <v>2593</v>
      </c>
      <c r="B868" s="9" t="s">
        <v>1660</v>
      </c>
      <c r="C868" s="11" t="s">
        <v>1588</v>
      </c>
      <c r="D868" s="13" t="s">
        <v>210</v>
      </c>
      <c r="E868" s="9" t="s">
        <v>520</v>
      </c>
      <c r="F868" s="9">
        <v>2008</v>
      </c>
      <c r="G868" s="9" t="s">
        <v>588</v>
      </c>
      <c r="H868" s="9" t="s">
        <v>589</v>
      </c>
      <c r="I868" s="9" t="s">
        <v>590</v>
      </c>
      <c r="J868" s="9" t="s">
        <v>591</v>
      </c>
      <c r="K868" s="9">
        <v>226</v>
      </c>
      <c r="L868" s="9" t="s">
        <v>592</v>
      </c>
      <c r="M868" s="9" t="s">
        <v>593</v>
      </c>
      <c r="N868" s="9" t="s">
        <v>525</v>
      </c>
      <c r="O868" s="9" t="s">
        <v>583</v>
      </c>
      <c r="P868" s="9" t="s">
        <v>584</v>
      </c>
      <c r="Q868" s="9" t="s">
        <v>594</v>
      </c>
      <c r="R868" s="9" t="s">
        <v>595</v>
      </c>
      <c r="S868" s="9" t="s">
        <v>518</v>
      </c>
      <c r="T868" s="9" t="s">
        <v>596</v>
      </c>
    </row>
    <row r="869" spans="1:20" x14ac:dyDescent="0.2">
      <c r="A869" s="209" t="s">
        <v>2593</v>
      </c>
      <c r="B869" s="9" t="s">
        <v>1660</v>
      </c>
      <c r="C869" s="11" t="s">
        <v>1588</v>
      </c>
      <c r="D869" s="13" t="s">
        <v>210</v>
      </c>
      <c r="E869" s="9" t="s">
        <v>520</v>
      </c>
      <c r="F869" s="9">
        <v>2008</v>
      </c>
      <c r="G869" s="9" t="s">
        <v>607</v>
      </c>
      <c r="H869" s="9" t="s">
        <v>608</v>
      </c>
      <c r="I869" s="9" t="s">
        <v>609</v>
      </c>
      <c r="J869" s="9" t="s">
        <v>523</v>
      </c>
      <c r="K869" s="9">
        <v>73</v>
      </c>
      <c r="L869" s="9">
        <v>11</v>
      </c>
      <c r="M869" s="9" t="s">
        <v>610</v>
      </c>
      <c r="N869" s="9" t="s">
        <v>525</v>
      </c>
      <c r="O869" s="9" t="s">
        <v>611</v>
      </c>
      <c r="P869" s="9" t="s">
        <v>584</v>
      </c>
      <c r="Q869" s="9" t="s">
        <v>612</v>
      </c>
      <c r="R869" s="9" t="s">
        <v>613</v>
      </c>
      <c r="S869" s="9" t="s">
        <v>518</v>
      </c>
      <c r="T869" s="9" t="s">
        <v>614</v>
      </c>
    </row>
    <row r="870" spans="1:20" x14ac:dyDescent="0.2">
      <c r="A870" s="209" t="s">
        <v>2593</v>
      </c>
      <c r="B870" s="9" t="s">
        <v>1660</v>
      </c>
      <c r="C870" s="11" t="s">
        <v>1588</v>
      </c>
      <c r="D870" s="13" t="s">
        <v>210</v>
      </c>
      <c r="E870" s="9" t="s">
        <v>520</v>
      </c>
      <c r="F870" s="9">
        <v>2008</v>
      </c>
      <c r="G870" s="9" t="s">
        <v>615</v>
      </c>
      <c r="H870" s="9" t="s">
        <v>616</v>
      </c>
      <c r="I870" s="9" t="s">
        <v>617</v>
      </c>
      <c r="J870" s="9" t="s">
        <v>537</v>
      </c>
      <c r="K870" s="9">
        <v>42</v>
      </c>
      <c r="L870" s="9">
        <v>40365</v>
      </c>
      <c r="M870" s="9" t="s">
        <v>1487</v>
      </c>
      <c r="N870" s="9" t="s">
        <v>525</v>
      </c>
      <c r="O870" s="9" t="s">
        <v>611</v>
      </c>
      <c r="P870" s="9" t="s">
        <v>584</v>
      </c>
      <c r="Q870" s="9" t="s">
        <v>619</v>
      </c>
      <c r="R870" s="9" t="s">
        <v>620</v>
      </c>
      <c r="S870" s="9" t="s">
        <v>518</v>
      </c>
      <c r="T870" s="9" t="s">
        <v>1488</v>
      </c>
    </row>
    <row r="871" spans="1:20" x14ac:dyDescent="0.2">
      <c r="A871" s="209" t="s">
        <v>2593</v>
      </c>
      <c r="B871" s="9" t="s">
        <v>1660</v>
      </c>
      <c r="C871" s="11" t="s">
        <v>1588</v>
      </c>
      <c r="D871" s="13" t="s">
        <v>210</v>
      </c>
      <c r="E871" s="9" t="s">
        <v>520</v>
      </c>
      <c r="F871" s="9">
        <v>2008</v>
      </c>
      <c r="G871" s="9" t="s">
        <v>675</v>
      </c>
      <c r="H871" s="9" t="s">
        <v>676</v>
      </c>
      <c r="I871" s="9" t="s">
        <v>677</v>
      </c>
      <c r="J871" s="9" t="s">
        <v>523</v>
      </c>
      <c r="K871" s="9">
        <v>73</v>
      </c>
      <c r="L871" s="9">
        <v>5</v>
      </c>
      <c r="M871" s="9" t="s">
        <v>678</v>
      </c>
      <c r="N871" s="9" t="s">
        <v>525</v>
      </c>
      <c r="O871" s="9" t="s">
        <v>679</v>
      </c>
      <c r="P871" s="9" t="s">
        <v>584</v>
      </c>
      <c r="Q871" s="9" t="s">
        <v>680</v>
      </c>
      <c r="R871" s="9" t="s">
        <v>681</v>
      </c>
      <c r="S871" s="9" t="s">
        <v>518</v>
      </c>
      <c r="T871" s="9" t="s">
        <v>682</v>
      </c>
    </row>
    <row r="872" spans="1:20" x14ac:dyDescent="0.2">
      <c r="A872" s="209" t="s">
        <v>2593</v>
      </c>
      <c r="B872" s="9" t="s">
        <v>1660</v>
      </c>
      <c r="C872" s="11" t="s">
        <v>1588</v>
      </c>
      <c r="D872" s="13" t="s">
        <v>210</v>
      </c>
      <c r="E872" s="9" t="s">
        <v>520</v>
      </c>
      <c r="F872" s="9">
        <v>2010</v>
      </c>
      <c r="G872" s="9" t="s">
        <v>782</v>
      </c>
      <c r="H872" s="9" t="s">
        <v>783</v>
      </c>
      <c r="I872" s="9" t="s">
        <v>784</v>
      </c>
      <c r="J872" s="9" t="s">
        <v>523</v>
      </c>
      <c r="K872" s="9">
        <v>78</v>
      </c>
      <c r="L872" s="9">
        <v>8</v>
      </c>
      <c r="M872" s="9" t="s">
        <v>785</v>
      </c>
      <c r="N872" s="9" t="s">
        <v>525</v>
      </c>
      <c r="O872" s="9" t="s">
        <v>540</v>
      </c>
      <c r="P872" s="9" t="s">
        <v>541</v>
      </c>
      <c r="Q872" s="9" t="s">
        <v>786</v>
      </c>
      <c r="R872" s="9" t="s">
        <v>787</v>
      </c>
      <c r="S872" s="9" t="s">
        <v>518</v>
      </c>
      <c r="T872" s="9" t="s">
        <v>788</v>
      </c>
    </row>
    <row r="873" spans="1:20" x14ac:dyDescent="0.2">
      <c r="A873" s="209" t="s">
        <v>2593</v>
      </c>
      <c r="B873" s="9" t="s">
        <v>1660</v>
      </c>
      <c r="C873" s="11" t="s">
        <v>1588</v>
      </c>
      <c r="D873" s="13" t="s">
        <v>210</v>
      </c>
      <c r="E873" s="9" t="s">
        <v>796</v>
      </c>
      <c r="F873" s="9">
        <v>2010</v>
      </c>
      <c r="G873" s="9" t="s">
        <v>1024</v>
      </c>
      <c r="H873" s="9" t="s">
        <v>1025</v>
      </c>
      <c r="I873" s="9" t="s">
        <v>1026</v>
      </c>
      <c r="J873" s="9" t="s">
        <v>1027</v>
      </c>
      <c r="K873" s="9">
        <v>29</v>
      </c>
      <c r="L873" s="9">
        <v>2</v>
      </c>
      <c r="M873" s="9" t="s">
        <v>1028</v>
      </c>
      <c r="N873" s="9" t="s">
        <v>802</v>
      </c>
      <c r="O873" s="9" t="s">
        <v>684</v>
      </c>
      <c r="P873" s="9" t="s">
        <v>541</v>
      </c>
      <c r="Q873" s="9" t="s">
        <v>1029</v>
      </c>
      <c r="R873" s="9" t="s">
        <v>1030</v>
      </c>
      <c r="S873" s="9" t="s">
        <v>518</v>
      </c>
      <c r="T873" s="9" t="s">
        <v>1031</v>
      </c>
    </row>
    <row r="874" spans="1:20" x14ac:dyDescent="0.2">
      <c r="A874" s="209" t="s">
        <v>2593</v>
      </c>
      <c r="B874" s="9" t="s">
        <v>1660</v>
      </c>
      <c r="C874" s="11" t="s">
        <v>1588</v>
      </c>
      <c r="D874" s="13" t="s">
        <v>210</v>
      </c>
      <c r="E874" s="9" t="s">
        <v>796</v>
      </c>
      <c r="F874" s="9">
        <v>2010</v>
      </c>
      <c r="G874" s="9" t="s">
        <v>941</v>
      </c>
      <c r="H874" s="9" t="s">
        <v>942</v>
      </c>
      <c r="I874" s="9" t="s">
        <v>943</v>
      </c>
      <c r="J874" s="9" t="s">
        <v>837</v>
      </c>
      <c r="K874" s="9">
        <v>6</v>
      </c>
      <c r="L874" s="9">
        <v>4</v>
      </c>
      <c r="M874" s="9" t="s">
        <v>944</v>
      </c>
      <c r="N874" s="9" t="s">
        <v>890</v>
      </c>
      <c r="O874" s="9" t="s">
        <v>516</v>
      </c>
      <c r="P874" s="9" t="s">
        <v>517</v>
      </c>
      <c r="Q874" s="9" t="s">
        <v>945</v>
      </c>
      <c r="R874" s="9" t="s">
        <v>946</v>
      </c>
      <c r="S874" s="9" t="s">
        <v>518</v>
      </c>
      <c r="T874" s="9" t="s">
        <v>947</v>
      </c>
    </row>
    <row r="875" spans="1:20" s="5" customFormat="1" x14ac:dyDescent="0.2">
      <c r="A875" s="209" t="s">
        <v>2593</v>
      </c>
      <c r="B875" s="9" t="s">
        <v>1660</v>
      </c>
      <c r="C875" s="11" t="s">
        <v>1588</v>
      </c>
      <c r="D875" s="13" t="s">
        <v>210</v>
      </c>
      <c r="E875" s="9" t="s">
        <v>520</v>
      </c>
      <c r="F875" s="9">
        <v>2009</v>
      </c>
      <c r="G875" s="9" t="s">
        <v>755</v>
      </c>
      <c r="H875" s="9" t="s">
        <v>756</v>
      </c>
      <c r="I875" s="9" t="s">
        <v>757</v>
      </c>
      <c r="J875" s="9" t="s">
        <v>717</v>
      </c>
      <c r="K875" s="9">
        <v>407</v>
      </c>
      <c r="L875" s="9">
        <v>13</v>
      </c>
      <c r="M875" s="9" t="s">
        <v>758</v>
      </c>
      <c r="N875" s="9" t="s">
        <v>525</v>
      </c>
      <c r="O875" s="9" t="s">
        <v>653</v>
      </c>
      <c r="P875" s="9" t="s">
        <v>584</v>
      </c>
      <c r="Q875" s="9" t="s">
        <v>759</v>
      </c>
      <c r="R875" s="9" t="s">
        <v>760</v>
      </c>
      <c r="S875" s="9" t="s">
        <v>518</v>
      </c>
      <c r="T875" s="9" t="s">
        <v>761</v>
      </c>
    </row>
    <row r="876" spans="1:20" s="5" customFormat="1" x14ac:dyDescent="0.2">
      <c r="A876" s="209" t="s">
        <v>2593</v>
      </c>
      <c r="B876" s="9" t="s">
        <v>1660</v>
      </c>
      <c r="C876" s="9" t="s">
        <v>1588</v>
      </c>
      <c r="D876" s="13" t="s">
        <v>210</v>
      </c>
      <c r="E876" s="9" t="s">
        <v>520</v>
      </c>
      <c r="F876" s="9">
        <v>2010</v>
      </c>
      <c r="G876" s="9" t="s">
        <v>789</v>
      </c>
      <c r="H876" s="9" t="s">
        <v>790</v>
      </c>
      <c r="I876" s="9" t="s">
        <v>617</v>
      </c>
      <c r="J876" s="9" t="s">
        <v>791</v>
      </c>
      <c r="K876" s="9">
        <v>101</v>
      </c>
      <c r="L876" s="9">
        <v>7</v>
      </c>
      <c r="M876" s="9" t="s">
        <v>792</v>
      </c>
      <c r="N876" s="9" t="s">
        <v>525</v>
      </c>
      <c r="O876" s="9" t="s">
        <v>611</v>
      </c>
      <c r="P876" s="9" t="s">
        <v>584</v>
      </c>
      <c r="Q876" s="9" t="s">
        <v>793</v>
      </c>
      <c r="R876" s="9" t="s">
        <v>794</v>
      </c>
      <c r="S876" s="9" t="s">
        <v>518</v>
      </c>
      <c r="T876" s="9" t="s">
        <v>795</v>
      </c>
    </row>
    <row r="877" spans="1:20" s="5" customFormat="1" x14ac:dyDescent="0.2">
      <c r="A877" s="209" t="s">
        <v>2593</v>
      </c>
      <c r="B877" s="9" t="s">
        <v>1660</v>
      </c>
      <c r="C877" s="11" t="s">
        <v>1885</v>
      </c>
      <c r="D877" s="13" t="s">
        <v>210</v>
      </c>
      <c r="E877" s="9" t="s">
        <v>796</v>
      </c>
      <c r="F877" s="9">
        <v>2011</v>
      </c>
      <c r="G877" s="9" t="s">
        <v>1121</v>
      </c>
      <c r="H877" s="9" t="s">
        <v>1122</v>
      </c>
      <c r="I877" s="9" t="s">
        <v>1123</v>
      </c>
      <c r="J877" s="9" t="s">
        <v>1027</v>
      </c>
      <c r="K877" s="9">
        <v>30</v>
      </c>
      <c r="L877" s="9">
        <v>10</v>
      </c>
      <c r="M877" s="9" t="s">
        <v>1124</v>
      </c>
      <c r="N877" s="9" t="s">
        <v>890</v>
      </c>
      <c r="O877" s="9" t="s">
        <v>684</v>
      </c>
      <c r="P877" s="9" t="s">
        <v>541</v>
      </c>
      <c r="Q877" s="9" t="s">
        <v>1125</v>
      </c>
      <c r="R877" s="9" t="s">
        <v>1126</v>
      </c>
      <c r="S877" s="9" t="s">
        <v>518</v>
      </c>
      <c r="T877" s="9" t="s">
        <v>1127</v>
      </c>
    </row>
    <row r="878" spans="1:20" s="5" customFormat="1" x14ac:dyDescent="0.2">
      <c r="A878" s="209" t="s">
        <v>2593</v>
      </c>
      <c r="B878" s="9" t="s">
        <v>1660</v>
      </c>
      <c r="C878" s="11" t="s">
        <v>1885</v>
      </c>
      <c r="D878" s="13" t="s">
        <v>210</v>
      </c>
      <c r="E878" s="9" t="s">
        <v>796</v>
      </c>
      <c r="F878" s="9">
        <v>2011</v>
      </c>
      <c r="G878" s="9" t="s">
        <v>1154</v>
      </c>
      <c r="H878" s="9" t="s">
        <v>1155</v>
      </c>
      <c r="I878" s="9" t="s">
        <v>1156</v>
      </c>
      <c r="J878" s="9" t="s">
        <v>523</v>
      </c>
      <c r="K878" s="9">
        <v>84</v>
      </c>
      <c r="L878" s="9">
        <v>11</v>
      </c>
      <c r="M878" s="9" t="s">
        <v>1157</v>
      </c>
      <c r="N878" s="9" t="s">
        <v>982</v>
      </c>
      <c r="O878" s="9" t="s">
        <v>516</v>
      </c>
      <c r="P878" s="9" t="s">
        <v>517</v>
      </c>
      <c r="Q878" s="9" t="s">
        <v>1158</v>
      </c>
      <c r="R878" s="9" t="s">
        <v>1159</v>
      </c>
      <c r="S878" s="9" t="s">
        <v>518</v>
      </c>
      <c r="T878" s="9" t="s">
        <v>1160</v>
      </c>
    </row>
    <row r="879" spans="1:20" s="5" customFormat="1" x14ac:dyDescent="0.2">
      <c r="A879" s="209" t="s">
        <v>2593</v>
      </c>
      <c r="B879" s="9" t="s">
        <v>1660</v>
      </c>
      <c r="C879" s="11" t="s">
        <v>1885</v>
      </c>
      <c r="D879" s="13" t="s">
        <v>210</v>
      </c>
      <c r="E879" s="9" t="s">
        <v>796</v>
      </c>
      <c r="F879" s="9">
        <v>2011</v>
      </c>
      <c r="G879" s="9" t="s">
        <v>1154</v>
      </c>
      <c r="H879" s="9" t="s">
        <v>1161</v>
      </c>
      <c r="I879" s="9" t="s">
        <v>1156</v>
      </c>
      <c r="J879" s="9" t="s">
        <v>717</v>
      </c>
      <c r="K879" s="9">
        <v>409</v>
      </c>
      <c r="L879" s="9">
        <v>6</v>
      </c>
      <c r="M879" s="9" t="s">
        <v>1162</v>
      </c>
      <c r="N879" s="9" t="s">
        <v>525</v>
      </c>
      <c r="O879" s="9" t="s">
        <v>516</v>
      </c>
      <c r="P879" s="9" t="s">
        <v>517</v>
      </c>
      <c r="Q879" s="9" t="s">
        <v>1163</v>
      </c>
      <c r="R879" s="9" t="s">
        <v>1164</v>
      </c>
      <c r="S879" s="9" t="s">
        <v>518</v>
      </c>
      <c r="T879" s="9" t="s">
        <v>1165</v>
      </c>
    </row>
    <row r="880" spans="1:20" s="5" customFormat="1" x14ac:dyDescent="0.2">
      <c r="A880" s="209" t="s">
        <v>2593</v>
      </c>
      <c r="B880" s="9" t="s">
        <v>1660</v>
      </c>
      <c r="C880" s="9" t="s">
        <v>1885</v>
      </c>
      <c r="D880" s="13" t="s">
        <v>210</v>
      </c>
      <c r="E880" s="9" t="s">
        <v>796</v>
      </c>
      <c r="F880" s="9">
        <v>2012</v>
      </c>
      <c r="G880" s="9" t="s">
        <v>1154</v>
      </c>
      <c r="H880" s="9" t="s">
        <v>1264</v>
      </c>
      <c r="I880" s="9" t="s">
        <v>1156</v>
      </c>
      <c r="J880" s="9" t="s">
        <v>523</v>
      </c>
      <c r="K880" s="9">
        <v>86</v>
      </c>
      <c r="L880" s="9">
        <v>10</v>
      </c>
      <c r="M880" s="9" t="s">
        <v>1265</v>
      </c>
      <c r="N880" s="9" t="s">
        <v>982</v>
      </c>
      <c r="O880" s="9" t="s">
        <v>516</v>
      </c>
      <c r="P880" s="9" t="s">
        <v>517</v>
      </c>
      <c r="Q880" s="9" t="s">
        <v>1266</v>
      </c>
      <c r="R880" s="9" t="s">
        <v>1267</v>
      </c>
      <c r="S880" s="9" t="s">
        <v>518</v>
      </c>
      <c r="T880" s="9" t="s">
        <v>1268</v>
      </c>
    </row>
    <row r="881" spans="1:20" s="5" customFormat="1" x14ac:dyDescent="0.2">
      <c r="A881" s="209" t="s">
        <v>2593</v>
      </c>
      <c r="B881" s="9" t="s">
        <v>1660</v>
      </c>
      <c r="C881" s="11" t="s">
        <v>1658</v>
      </c>
      <c r="D881" s="26" t="s">
        <v>1467</v>
      </c>
      <c r="E881" s="9" t="s">
        <v>796</v>
      </c>
      <c r="F881" s="9">
        <v>2011</v>
      </c>
      <c r="G881" s="9" t="s">
        <v>1121</v>
      </c>
      <c r="H881" s="9" t="s">
        <v>1122</v>
      </c>
      <c r="I881" s="9" t="s">
        <v>1123</v>
      </c>
      <c r="J881" s="9" t="s">
        <v>1027</v>
      </c>
      <c r="K881" s="9">
        <v>30</v>
      </c>
      <c r="L881" s="9">
        <v>10</v>
      </c>
      <c r="M881" s="9" t="s">
        <v>1124</v>
      </c>
      <c r="N881" s="9" t="s">
        <v>890</v>
      </c>
      <c r="O881" s="9" t="s">
        <v>684</v>
      </c>
      <c r="P881" s="9" t="s">
        <v>541</v>
      </c>
      <c r="Q881" s="9" t="s">
        <v>1125</v>
      </c>
      <c r="R881" s="9" t="s">
        <v>1126</v>
      </c>
      <c r="S881" s="9" t="s">
        <v>518</v>
      </c>
      <c r="T881" s="9" t="s">
        <v>1127</v>
      </c>
    </row>
    <row r="882" spans="1:20" s="5" customFormat="1" x14ac:dyDescent="0.2">
      <c r="A882" s="209" t="s">
        <v>2593</v>
      </c>
      <c r="B882" s="9" t="s">
        <v>1660</v>
      </c>
      <c r="C882" s="11" t="s">
        <v>1658</v>
      </c>
      <c r="D882" s="26" t="s">
        <v>1467</v>
      </c>
      <c r="E882" s="9" t="s">
        <v>796</v>
      </c>
      <c r="F882" s="9">
        <v>2011</v>
      </c>
      <c r="G882" s="9" t="s">
        <v>1154</v>
      </c>
      <c r="H882" s="9" t="s">
        <v>1155</v>
      </c>
      <c r="I882" s="9" t="s">
        <v>1156</v>
      </c>
      <c r="J882" s="9" t="s">
        <v>523</v>
      </c>
      <c r="K882" s="9">
        <v>84</v>
      </c>
      <c r="L882" s="9">
        <v>11</v>
      </c>
      <c r="M882" s="9" t="s">
        <v>1157</v>
      </c>
      <c r="N882" s="9" t="s">
        <v>982</v>
      </c>
      <c r="O882" s="9" t="s">
        <v>516</v>
      </c>
      <c r="P882" s="9" t="s">
        <v>517</v>
      </c>
      <c r="Q882" s="9" t="s">
        <v>1158</v>
      </c>
      <c r="R882" s="9" t="s">
        <v>1159</v>
      </c>
      <c r="S882" s="9" t="s">
        <v>518</v>
      </c>
      <c r="T882" s="9" t="s">
        <v>1160</v>
      </c>
    </row>
    <row r="883" spans="1:20" s="5" customFormat="1" x14ac:dyDescent="0.2">
      <c r="A883" s="209" t="s">
        <v>2593</v>
      </c>
      <c r="B883" s="9" t="s">
        <v>1660</v>
      </c>
      <c r="C883" s="11" t="s">
        <v>1658</v>
      </c>
      <c r="D883" s="26" t="s">
        <v>1467</v>
      </c>
      <c r="E883" s="9" t="s">
        <v>796</v>
      </c>
      <c r="F883" s="9">
        <v>2011</v>
      </c>
      <c r="G883" s="9" t="s">
        <v>1154</v>
      </c>
      <c r="H883" s="9" t="s">
        <v>1161</v>
      </c>
      <c r="I883" s="9" t="s">
        <v>1156</v>
      </c>
      <c r="J883" s="9" t="s">
        <v>717</v>
      </c>
      <c r="K883" s="9">
        <v>409</v>
      </c>
      <c r="L883" s="9">
        <v>6</v>
      </c>
      <c r="M883" s="9" t="s">
        <v>1162</v>
      </c>
      <c r="N883" s="9" t="s">
        <v>525</v>
      </c>
      <c r="O883" s="9" t="s">
        <v>516</v>
      </c>
      <c r="P883" s="9" t="s">
        <v>517</v>
      </c>
      <c r="Q883" s="9" t="s">
        <v>1163</v>
      </c>
      <c r="R883" s="9" t="s">
        <v>1164</v>
      </c>
      <c r="S883" s="9" t="s">
        <v>518</v>
      </c>
      <c r="T883" s="9" t="s">
        <v>1165</v>
      </c>
    </row>
    <row r="884" spans="1:20" s="5" customFormat="1" x14ac:dyDescent="0.2">
      <c r="A884" s="209" t="s">
        <v>2593</v>
      </c>
      <c r="B884" s="9" t="s">
        <v>1660</v>
      </c>
      <c r="C884" s="11" t="s">
        <v>1658</v>
      </c>
      <c r="D884" s="26" t="s">
        <v>1467</v>
      </c>
      <c r="E884" s="9" t="s">
        <v>796</v>
      </c>
      <c r="F884" s="9">
        <v>2012</v>
      </c>
      <c r="G884" s="9" t="s">
        <v>1154</v>
      </c>
      <c r="H884" s="9" t="s">
        <v>1264</v>
      </c>
      <c r="I884" s="9" t="s">
        <v>1156</v>
      </c>
      <c r="J884" s="9" t="s">
        <v>523</v>
      </c>
      <c r="K884" s="9">
        <v>86</v>
      </c>
      <c r="L884" s="9">
        <v>10</v>
      </c>
      <c r="M884" s="9" t="s">
        <v>1265</v>
      </c>
      <c r="N884" s="9" t="s">
        <v>982</v>
      </c>
      <c r="O884" s="9" t="s">
        <v>516</v>
      </c>
      <c r="P884" s="9" t="s">
        <v>517</v>
      </c>
      <c r="Q884" s="9" t="s">
        <v>1266</v>
      </c>
      <c r="R884" s="9" t="s">
        <v>1267</v>
      </c>
      <c r="S884" s="9" t="s">
        <v>518</v>
      </c>
      <c r="T884" s="9" t="s">
        <v>1268</v>
      </c>
    </row>
    <row r="885" spans="1:20" x14ac:dyDescent="0.2">
      <c r="A885" s="209" t="s">
        <v>2593</v>
      </c>
      <c r="B885" s="9" t="s">
        <v>1660</v>
      </c>
      <c r="C885" s="11" t="s">
        <v>1658</v>
      </c>
      <c r="D885" s="26" t="s">
        <v>1467</v>
      </c>
      <c r="E885" s="9" t="s">
        <v>520</v>
      </c>
      <c r="F885" s="9">
        <v>2009</v>
      </c>
      <c r="G885" s="9" t="s">
        <v>755</v>
      </c>
      <c r="H885" s="9" t="s">
        <v>756</v>
      </c>
      <c r="I885" s="9" t="s">
        <v>757</v>
      </c>
      <c r="J885" s="9" t="s">
        <v>717</v>
      </c>
      <c r="K885" s="9">
        <v>407</v>
      </c>
      <c r="L885" s="9">
        <v>13</v>
      </c>
      <c r="M885" s="9" t="s">
        <v>758</v>
      </c>
      <c r="N885" s="9" t="s">
        <v>525</v>
      </c>
      <c r="O885" s="9" t="s">
        <v>653</v>
      </c>
      <c r="P885" s="9" t="s">
        <v>584</v>
      </c>
      <c r="Q885" s="9" t="s">
        <v>759</v>
      </c>
      <c r="R885" s="9" t="s">
        <v>760</v>
      </c>
      <c r="S885" s="9" t="s">
        <v>518</v>
      </c>
      <c r="T885" s="9" t="s">
        <v>761</v>
      </c>
    </row>
    <row r="886" spans="1:20" x14ac:dyDescent="0.2">
      <c r="A886" s="209" t="s">
        <v>2593</v>
      </c>
      <c r="B886" s="9" t="s">
        <v>1660</v>
      </c>
      <c r="C886" s="9" t="s">
        <v>1658</v>
      </c>
      <c r="D886" s="26" t="s">
        <v>1467</v>
      </c>
      <c r="E886" s="9" t="s">
        <v>796</v>
      </c>
      <c r="F886" s="9">
        <v>2010</v>
      </c>
      <c r="G886" s="9" t="s">
        <v>839</v>
      </c>
      <c r="H886" s="9" t="s">
        <v>840</v>
      </c>
      <c r="I886" s="9" t="s">
        <v>841</v>
      </c>
      <c r="J886" s="9" t="s">
        <v>600</v>
      </c>
      <c r="K886" s="9">
        <v>38</v>
      </c>
      <c r="L886" s="9">
        <v>41430</v>
      </c>
      <c r="M886" s="9" t="s">
        <v>842</v>
      </c>
      <c r="N886" s="9" t="s">
        <v>843</v>
      </c>
      <c r="O886" s="9" t="s">
        <v>611</v>
      </c>
      <c r="P886" s="9" t="s">
        <v>584</v>
      </c>
      <c r="Q886" s="9" t="s">
        <v>844</v>
      </c>
      <c r="R886" s="9" t="s">
        <v>845</v>
      </c>
      <c r="S886" s="9" t="s">
        <v>518</v>
      </c>
      <c r="T886" s="9" t="s">
        <v>846</v>
      </c>
    </row>
    <row r="887" spans="1:20" x14ac:dyDescent="0.2">
      <c r="A887" s="209" t="s">
        <v>2593</v>
      </c>
      <c r="B887" s="9" t="s">
        <v>1660</v>
      </c>
      <c r="C887" s="11" t="s">
        <v>1658</v>
      </c>
      <c r="D887" s="26" t="s">
        <v>1467</v>
      </c>
      <c r="E887" s="9" t="s">
        <v>622</v>
      </c>
      <c r="F887" s="9">
        <v>2008</v>
      </c>
      <c r="G887" s="9" t="s">
        <v>623</v>
      </c>
      <c r="H887" s="9" t="s">
        <v>624</v>
      </c>
      <c r="I887" s="9" t="s">
        <v>625</v>
      </c>
      <c r="J887" s="9" t="s">
        <v>626</v>
      </c>
      <c r="K887" s="9" t="s">
        <v>56</v>
      </c>
      <c r="L887" s="9" t="s">
        <v>56</v>
      </c>
      <c r="M887" s="9">
        <v>12785</v>
      </c>
      <c r="N887" s="9" t="s">
        <v>557</v>
      </c>
      <c r="O887" s="9" t="s">
        <v>627</v>
      </c>
      <c r="P887" s="9" t="s">
        <v>584</v>
      </c>
      <c r="Q887" s="9" t="s">
        <v>628</v>
      </c>
      <c r="R887" s="9" t="s">
        <v>629</v>
      </c>
      <c r="S887" s="9" t="s">
        <v>518</v>
      </c>
      <c r="T887" s="9" t="s">
        <v>630</v>
      </c>
    </row>
    <row r="888" spans="1:20" x14ac:dyDescent="0.2">
      <c r="A888" s="209" t="s">
        <v>2593</v>
      </c>
      <c r="B888" s="9" t="s">
        <v>1660</v>
      </c>
      <c r="C888" s="11" t="s">
        <v>1658</v>
      </c>
      <c r="D888" s="26" t="s">
        <v>1467</v>
      </c>
      <c r="E888" s="9" t="s">
        <v>520</v>
      </c>
      <c r="F888" s="9">
        <v>2008</v>
      </c>
      <c r="G888" s="9" t="s">
        <v>685</v>
      </c>
      <c r="H888" s="9" t="s">
        <v>686</v>
      </c>
      <c r="I888" s="9" t="s">
        <v>687</v>
      </c>
      <c r="J888" s="9" t="s">
        <v>688</v>
      </c>
      <c r="K888" s="9">
        <v>42</v>
      </c>
      <c r="L888" s="9">
        <v>17</v>
      </c>
      <c r="M888" s="9" t="s">
        <v>689</v>
      </c>
      <c r="N888" s="9" t="s">
        <v>683</v>
      </c>
      <c r="O888" s="9" t="s">
        <v>684</v>
      </c>
      <c r="P888" s="9" t="s">
        <v>541</v>
      </c>
      <c r="Q888" s="9" t="s">
        <v>690</v>
      </c>
      <c r="R888" s="9" t="s">
        <v>691</v>
      </c>
      <c r="S888" s="9" t="s">
        <v>518</v>
      </c>
      <c r="T888" s="9" t="s">
        <v>692</v>
      </c>
    </row>
    <row r="889" spans="1:20" x14ac:dyDescent="0.2">
      <c r="A889" s="209" t="s">
        <v>2593</v>
      </c>
      <c r="B889" s="9" t="s">
        <v>1660</v>
      </c>
      <c r="C889" s="11" t="s">
        <v>1658</v>
      </c>
      <c r="D889" s="26" t="s">
        <v>1467</v>
      </c>
      <c r="E889" s="9" t="s">
        <v>796</v>
      </c>
      <c r="F889" s="9">
        <v>2010</v>
      </c>
      <c r="G889" s="9" t="s">
        <v>941</v>
      </c>
      <c r="H889" s="9" t="s">
        <v>942</v>
      </c>
      <c r="I889" s="9" t="s">
        <v>943</v>
      </c>
      <c r="J889" s="9" t="s">
        <v>837</v>
      </c>
      <c r="K889" s="9">
        <v>6</v>
      </c>
      <c r="L889" s="9">
        <v>4</v>
      </c>
      <c r="M889" s="9" t="s">
        <v>944</v>
      </c>
      <c r="N889" s="9" t="s">
        <v>890</v>
      </c>
      <c r="O889" s="9" t="s">
        <v>516</v>
      </c>
      <c r="P889" s="9" t="s">
        <v>517</v>
      </c>
      <c r="Q889" s="9" t="s">
        <v>945</v>
      </c>
      <c r="R889" s="9" t="s">
        <v>946</v>
      </c>
      <c r="S889" s="9" t="s">
        <v>518</v>
      </c>
      <c r="T889" s="9" t="s">
        <v>947</v>
      </c>
    </row>
    <row r="890" spans="1:20" x14ac:dyDescent="0.2">
      <c r="A890" s="209" t="s">
        <v>2593</v>
      </c>
      <c r="B890" s="9" t="s">
        <v>1660</v>
      </c>
      <c r="C890" s="11" t="s">
        <v>1658</v>
      </c>
      <c r="D890" s="26" t="s">
        <v>1467</v>
      </c>
      <c r="E890" s="9" t="s">
        <v>520</v>
      </c>
      <c r="F890" s="9">
        <v>2008</v>
      </c>
      <c r="G890" s="9" t="s">
        <v>607</v>
      </c>
      <c r="H890" s="9" t="s">
        <v>608</v>
      </c>
      <c r="I890" s="9" t="s">
        <v>609</v>
      </c>
      <c r="J890" s="9" t="s">
        <v>523</v>
      </c>
      <c r="K890" s="9">
        <v>73</v>
      </c>
      <c r="L890" s="9">
        <v>11</v>
      </c>
      <c r="M890" s="9" t="s">
        <v>610</v>
      </c>
      <c r="N890" s="9" t="s">
        <v>525</v>
      </c>
      <c r="O890" s="9" t="s">
        <v>611</v>
      </c>
      <c r="P890" s="9" t="s">
        <v>584</v>
      </c>
      <c r="Q890" s="9" t="s">
        <v>612</v>
      </c>
      <c r="R890" s="9" t="s">
        <v>613</v>
      </c>
      <c r="S890" s="9" t="s">
        <v>518</v>
      </c>
      <c r="T890" s="9" t="s">
        <v>614</v>
      </c>
    </row>
    <row r="891" spans="1:20" x14ac:dyDescent="0.2">
      <c r="A891" s="209" t="s">
        <v>2593</v>
      </c>
      <c r="B891" s="9" t="s">
        <v>1660</v>
      </c>
      <c r="C891" s="11" t="s">
        <v>1658</v>
      </c>
      <c r="D891" s="26" t="s">
        <v>1467</v>
      </c>
      <c r="E891" s="9" t="s">
        <v>796</v>
      </c>
      <c r="F891" s="9">
        <v>2010</v>
      </c>
      <c r="G891" s="9" t="s">
        <v>1087</v>
      </c>
      <c r="H891" s="9" t="s">
        <v>1088</v>
      </c>
      <c r="I891" s="9" t="s">
        <v>1089</v>
      </c>
      <c r="J891" s="9" t="s">
        <v>1027</v>
      </c>
      <c r="K891" s="9">
        <v>29</v>
      </c>
      <c r="L891" s="9">
        <v>3</v>
      </c>
      <c r="M891" s="9" t="s">
        <v>1090</v>
      </c>
      <c r="N891" s="9" t="s">
        <v>802</v>
      </c>
      <c r="O891" s="9" t="s">
        <v>684</v>
      </c>
      <c r="P891" s="9" t="s">
        <v>541</v>
      </c>
      <c r="Q891" s="9" t="s">
        <v>1091</v>
      </c>
      <c r="R891" s="9" t="s">
        <v>1092</v>
      </c>
      <c r="S891" s="9" t="s">
        <v>518</v>
      </c>
      <c r="T891" s="9" t="s">
        <v>1093</v>
      </c>
    </row>
    <row r="892" spans="1:20" x14ac:dyDescent="0.2">
      <c r="A892" s="209" t="s">
        <v>2593</v>
      </c>
      <c r="B892" s="9" t="s">
        <v>1660</v>
      </c>
      <c r="C892" s="11" t="s">
        <v>1658</v>
      </c>
      <c r="D892" s="26" t="s">
        <v>1467</v>
      </c>
      <c r="E892" s="9" t="s">
        <v>520</v>
      </c>
      <c r="F892" s="9">
        <v>2008</v>
      </c>
      <c r="G892" s="9" t="s">
        <v>675</v>
      </c>
      <c r="H892" s="9" t="s">
        <v>676</v>
      </c>
      <c r="I892" s="9" t="s">
        <v>677</v>
      </c>
      <c r="J892" s="9" t="s">
        <v>523</v>
      </c>
      <c r="K892" s="9">
        <v>73</v>
      </c>
      <c r="L892" s="9">
        <v>5</v>
      </c>
      <c r="M892" s="9" t="s">
        <v>678</v>
      </c>
      <c r="N892" s="9" t="s">
        <v>525</v>
      </c>
      <c r="O892" s="9" t="s">
        <v>679</v>
      </c>
      <c r="P892" s="9" t="s">
        <v>584</v>
      </c>
      <c r="Q892" s="9" t="s">
        <v>680</v>
      </c>
      <c r="R892" s="9" t="s">
        <v>681</v>
      </c>
      <c r="S892" s="9" t="s">
        <v>518</v>
      </c>
      <c r="T892" s="9" t="s">
        <v>682</v>
      </c>
    </row>
    <row r="893" spans="1:20" x14ac:dyDescent="0.2">
      <c r="A893" s="209" t="s">
        <v>2593</v>
      </c>
      <c r="B893" s="9" t="s">
        <v>1660</v>
      </c>
      <c r="C893" s="11" t="s">
        <v>1658</v>
      </c>
      <c r="D893" s="26" t="s">
        <v>1467</v>
      </c>
      <c r="E893" s="9" t="s">
        <v>520</v>
      </c>
      <c r="F893" s="9">
        <v>2008</v>
      </c>
      <c r="G893" s="9" t="s">
        <v>615</v>
      </c>
      <c r="H893" s="9" t="s">
        <v>616</v>
      </c>
      <c r="I893" s="9" t="s">
        <v>617</v>
      </c>
      <c r="J893" s="9" t="s">
        <v>537</v>
      </c>
      <c r="K893" s="9">
        <v>42</v>
      </c>
      <c r="L893" s="9">
        <v>40365</v>
      </c>
      <c r="M893" s="9" t="s">
        <v>618</v>
      </c>
      <c r="N893" s="9" t="s">
        <v>525</v>
      </c>
      <c r="O893" s="9" t="s">
        <v>611</v>
      </c>
      <c r="P893" s="9" t="s">
        <v>584</v>
      </c>
      <c r="Q893" s="9" t="s">
        <v>619</v>
      </c>
      <c r="R893" s="9" t="s">
        <v>620</v>
      </c>
      <c r="S893" s="9" t="s">
        <v>518</v>
      </c>
      <c r="T893" s="9" t="s">
        <v>621</v>
      </c>
    </row>
    <row r="894" spans="1:20" x14ac:dyDescent="0.2">
      <c r="A894" s="209" t="s">
        <v>2593</v>
      </c>
      <c r="B894" s="9" t="s">
        <v>1660</v>
      </c>
      <c r="C894" s="11" t="s">
        <v>1658</v>
      </c>
      <c r="D894" s="26" t="s">
        <v>1467</v>
      </c>
      <c r="E894" s="9" t="s">
        <v>520</v>
      </c>
      <c r="F894" s="9">
        <v>2008</v>
      </c>
      <c r="G894" s="9" t="s">
        <v>607</v>
      </c>
      <c r="H894" s="9" t="s">
        <v>608</v>
      </c>
      <c r="I894" s="9" t="s">
        <v>609</v>
      </c>
      <c r="J894" s="9" t="s">
        <v>523</v>
      </c>
      <c r="K894" s="9">
        <v>73</v>
      </c>
      <c r="L894" s="9">
        <v>11</v>
      </c>
      <c r="M894" s="9" t="s">
        <v>610</v>
      </c>
      <c r="N894" s="9" t="s">
        <v>525</v>
      </c>
      <c r="O894" s="9" t="s">
        <v>611</v>
      </c>
      <c r="P894" s="9" t="s">
        <v>584</v>
      </c>
      <c r="Q894" s="9" t="s">
        <v>612</v>
      </c>
      <c r="R894" s="9" t="s">
        <v>613</v>
      </c>
      <c r="S894" s="9" t="s">
        <v>518</v>
      </c>
      <c r="T894" s="9" t="s">
        <v>614</v>
      </c>
    </row>
    <row r="895" spans="1:20" x14ac:dyDescent="0.2">
      <c r="A895" s="209" t="s">
        <v>2593</v>
      </c>
      <c r="B895" s="9" t="s">
        <v>1660</v>
      </c>
      <c r="C895" s="11" t="s">
        <v>1658</v>
      </c>
      <c r="D895" s="26" t="s">
        <v>1467</v>
      </c>
      <c r="E895" s="9" t="s">
        <v>520</v>
      </c>
      <c r="F895" s="9">
        <v>2010</v>
      </c>
      <c r="G895" s="9" t="s">
        <v>789</v>
      </c>
      <c r="H895" s="9" t="s">
        <v>790</v>
      </c>
      <c r="I895" s="9" t="s">
        <v>617</v>
      </c>
      <c r="J895" s="9" t="s">
        <v>791</v>
      </c>
      <c r="K895" s="9">
        <v>101</v>
      </c>
      <c r="L895" s="9">
        <v>7</v>
      </c>
      <c r="M895" s="9" t="s">
        <v>792</v>
      </c>
      <c r="N895" s="9" t="s">
        <v>525</v>
      </c>
      <c r="O895" s="9" t="s">
        <v>611</v>
      </c>
      <c r="P895" s="9" t="s">
        <v>584</v>
      </c>
      <c r="Q895" s="9" t="s">
        <v>793</v>
      </c>
      <c r="R895" s="9" t="s">
        <v>794</v>
      </c>
      <c r="S895" s="9" t="s">
        <v>518</v>
      </c>
      <c r="T895" s="9" t="s">
        <v>795</v>
      </c>
    </row>
    <row r="896" spans="1:20" x14ac:dyDescent="0.2">
      <c r="A896" s="209" t="s">
        <v>2593</v>
      </c>
      <c r="B896" s="9" t="s">
        <v>1660</v>
      </c>
      <c r="C896" s="11" t="s">
        <v>1658</v>
      </c>
      <c r="D896" s="26" t="s">
        <v>1467</v>
      </c>
      <c r="E896" s="9" t="s">
        <v>520</v>
      </c>
      <c r="F896" s="9">
        <v>2008</v>
      </c>
      <c r="G896" s="9" t="s">
        <v>588</v>
      </c>
      <c r="H896" s="9" t="s">
        <v>589</v>
      </c>
      <c r="I896" s="9" t="s">
        <v>590</v>
      </c>
      <c r="J896" s="9" t="s">
        <v>591</v>
      </c>
      <c r="K896" s="9">
        <v>226</v>
      </c>
      <c r="L896" s="9" t="s">
        <v>592</v>
      </c>
      <c r="M896" s="9" t="s">
        <v>593</v>
      </c>
      <c r="N896" s="9" t="s">
        <v>525</v>
      </c>
      <c r="O896" s="9" t="s">
        <v>583</v>
      </c>
      <c r="P896" s="9" t="s">
        <v>584</v>
      </c>
      <c r="Q896" s="9" t="s">
        <v>594</v>
      </c>
      <c r="R896" s="9" t="s">
        <v>595</v>
      </c>
      <c r="S896" s="9" t="s">
        <v>518</v>
      </c>
      <c r="T896" s="9" t="s">
        <v>596</v>
      </c>
    </row>
    <row r="897" spans="1:20" x14ac:dyDescent="0.2">
      <c r="A897" s="209" t="s">
        <v>2593</v>
      </c>
      <c r="B897" s="9" t="s">
        <v>1660</v>
      </c>
      <c r="C897" s="11" t="s">
        <v>1658</v>
      </c>
      <c r="D897" s="26" t="s">
        <v>1467</v>
      </c>
      <c r="E897" s="9" t="s">
        <v>520</v>
      </c>
      <c r="F897" s="9">
        <v>2009</v>
      </c>
      <c r="G897" s="9" t="s">
        <v>723</v>
      </c>
      <c r="H897" s="9" t="s">
        <v>724</v>
      </c>
      <c r="I897" s="9" t="s">
        <v>725</v>
      </c>
      <c r="J897" s="9" t="s">
        <v>726</v>
      </c>
      <c r="K897" s="9">
        <v>100</v>
      </c>
      <c r="L897" s="9">
        <v>4</v>
      </c>
      <c r="M897" s="9" t="s">
        <v>727</v>
      </c>
      <c r="N897" s="9" t="s">
        <v>525</v>
      </c>
      <c r="O897" s="9" t="s">
        <v>611</v>
      </c>
      <c r="P897" s="9" t="s">
        <v>584</v>
      </c>
      <c r="Q897" s="9" t="s">
        <v>728</v>
      </c>
      <c r="R897" s="9" t="s">
        <v>729</v>
      </c>
      <c r="S897" s="9" t="s">
        <v>518</v>
      </c>
      <c r="T897" s="9" t="s">
        <v>730</v>
      </c>
    </row>
    <row r="898" spans="1:20" x14ac:dyDescent="0.2">
      <c r="A898" s="209" t="s">
        <v>2593</v>
      </c>
      <c r="B898" s="9" t="s">
        <v>1660</v>
      </c>
      <c r="C898" s="11" t="s">
        <v>1658</v>
      </c>
      <c r="D898" s="26" t="s">
        <v>1467</v>
      </c>
      <c r="E898" s="9" t="s">
        <v>520</v>
      </c>
      <c r="F898" s="9">
        <v>2009</v>
      </c>
      <c r="G898" s="9" t="s">
        <v>747</v>
      </c>
      <c r="H898" s="9" t="s">
        <v>748</v>
      </c>
      <c r="I898" s="9" t="s">
        <v>749</v>
      </c>
      <c r="J898" s="9" t="s">
        <v>750</v>
      </c>
      <c r="K898" s="9">
        <v>29</v>
      </c>
      <c r="L898" s="9">
        <v>5</v>
      </c>
      <c r="M898" s="9" t="s">
        <v>751</v>
      </c>
      <c r="N898" s="9" t="s">
        <v>525</v>
      </c>
      <c r="O898" s="9" t="s">
        <v>653</v>
      </c>
      <c r="P898" s="9" t="s">
        <v>584</v>
      </c>
      <c r="Q898" s="9" t="s">
        <v>752</v>
      </c>
      <c r="R898" s="9" t="s">
        <v>753</v>
      </c>
      <c r="S898" s="9" t="s">
        <v>518</v>
      </c>
      <c r="T898" s="9" t="s">
        <v>754</v>
      </c>
    </row>
    <row r="899" spans="1:20" x14ac:dyDescent="0.2">
      <c r="A899" s="209" t="s">
        <v>2593</v>
      </c>
      <c r="B899" s="9" t="s">
        <v>1660</v>
      </c>
      <c r="C899" s="11" t="s">
        <v>2176</v>
      </c>
      <c r="D899" s="15" t="s">
        <v>2175</v>
      </c>
      <c r="E899" s="9" t="s">
        <v>520</v>
      </c>
      <c r="F899" s="9">
        <v>2009</v>
      </c>
      <c r="G899" s="9" t="s">
        <v>755</v>
      </c>
      <c r="H899" s="9" t="s">
        <v>756</v>
      </c>
      <c r="I899" s="9" t="s">
        <v>757</v>
      </c>
      <c r="J899" s="9" t="s">
        <v>717</v>
      </c>
      <c r="K899" s="9">
        <v>407</v>
      </c>
      <c r="L899" s="9">
        <v>13</v>
      </c>
      <c r="M899" s="9" t="s">
        <v>758</v>
      </c>
      <c r="N899" s="9" t="s">
        <v>525</v>
      </c>
      <c r="O899" s="9" t="s">
        <v>653</v>
      </c>
      <c r="P899" s="9" t="s">
        <v>584</v>
      </c>
      <c r="Q899" s="9" t="s">
        <v>759</v>
      </c>
      <c r="R899" s="9" t="s">
        <v>760</v>
      </c>
      <c r="S899" s="9" t="s">
        <v>518</v>
      </c>
      <c r="T899" s="9" t="s">
        <v>761</v>
      </c>
    </row>
    <row r="900" spans="1:20" x14ac:dyDescent="0.2">
      <c r="A900" s="209" t="s">
        <v>2593</v>
      </c>
      <c r="B900" s="9" t="s">
        <v>1660</v>
      </c>
      <c r="C900" s="11" t="s">
        <v>2176</v>
      </c>
      <c r="D900" s="15" t="s">
        <v>2175</v>
      </c>
      <c r="E900" s="9" t="s">
        <v>520</v>
      </c>
      <c r="F900" s="9">
        <v>2008</v>
      </c>
      <c r="G900" s="9" t="s">
        <v>588</v>
      </c>
      <c r="H900" s="9" t="s">
        <v>589</v>
      </c>
      <c r="I900" s="9" t="s">
        <v>590</v>
      </c>
      <c r="J900" s="9" t="s">
        <v>591</v>
      </c>
      <c r="K900" s="9">
        <v>226</v>
      </c>
      <c r="L900" s="9" t="s">
        <v>592</v>
      </c>
      <c r="M900" s="9" t="s">
        <v>593</v>
      </c>
      <c r="N900" s="9" t="s">
        <v>525</v>
      </c>
      <c r="O900" s="9" t="s">
        <v>583</v>
      </c>
      <c r="P900" s="9" t="s">
        <v>584</v>
      </c>
      <c r="Q900" s="9" t="s">
        <v>594</v>
      </c>
      <c r="R900" s="9" t="s">
        <v>595</v>
      </c>
      <c r="S900" s="9" t="s">
        <v>518</v>
      </c>
      <c r="T900" s="9" t="s">
        <v>596</v>
      </c>
    </row>
    <row r="901" spans="1:20" x14ac:dyDescent="0.2">
      <c r="A901" s="209" t="s">
        <v>2593</v>
      </c>
      <c r="B901" s="9" t="s">
        <v>1660</v>
      </c>
      <c r="C901" s="11" t="s">
        <v>2176</v>
      </c>
      <c r="D901" s="15" t="s">
        <v>2175</v>
      </c>
      <c r="E901" s="9" t="s">
        <v>520</v>
      </c>
      <c r="F901" s="9">
        <v>2008</v>
      </c>
      <c r="G901" s="9" t="s">
        <v>607</v>
      </c>
      <c r="H901" s="9" t="s">
        <v>608</v>
      </c>
      <c r="I901" s="9" t="s">
        <v>609</v>
      </c>
      <c r="J901" s="9" t="s">
        <v>523</v>
      </c>
      <c r="K901" s="9">
        <v>73</v>
      </c>
      <c r="L901" s="9">
        <v>11</v>
      </c>
      <c r="M901" s="9" t="s">
        <v>610</v>
      </c>
      <c r="N901" s="9" t="s">
        <v>525</v>
      </c>
      <c r="O901" s="9" t="s">
        <v>611</v>
      </c>
      <c r="P901" s="9" t="s">
        <v>584</v>
      </c>
      <c r="Q901" s="9" t="s">
        <v>612</v>
      </c>
      <c r="R901" s="9" t="s">
        <v>613</v>
      </c>
      <c r="S901" s="9" t="s">
        <v>518</v>
      </c>
      <c r="T901" s="9" t="s">
        <v>614</v>
      </c>
    </row>
    <row r="902" spans="1:20" x14ac:dyDescent="0.2">
      <c r="A902" s="209" t="s">
        <v>2593</v>
      </c>
      <c r="B902" s="9" t="s">
        <v>1660</v>
      </c>
      <c r="C902" s="11" t="s">
        <v>2176</v>
      </c>
      <c r="D902" s="15" t="s">
        <v>2175</v>
      </c>
      <c r="E902" s="9" t="s">
        <v>520</v>
      </c>
      <c r="F902" s="9">
        <v>2008</v>
      </c>
      <c r="G902" s="9" t="s">
        <v>615</v>
      </c>
      <c r="H902" s="9" t="s">
        <v>616</v>
      </c>
      <c r="I902" s="9" t="s">
        <v>617</v>
      </c>
      <c r="J902" s="9" t="s">
        <v>537</v>
      </c>
      <c r="K902" s="9">
        <v>42</v>
      </c>
      <c r="L902" s="9">
        <v>40365</v>
      </c>
      <c r="M902" s="9" t="s">
        <v>1489</v>
      </c>
      <c r="N902" s="9" t="s">
        <v>525</v>
      </c>
      <c r="O902" s="9" t="s">
        <v>611</v>
      </c>
      <c r="P902" s="9" t="s">
        <v>584</v>
      </c>
      <c r="Q902" s="9" t="s">
        <v>619</v>
      </c>
      <c r="R902" s="9" t="s">
        <v>620</v>
      </c>
      <c r="S902" s="9" t="s">
        <v>518</v>
      </c>
      <c r="T902" s="9" t="s">
        <v>1490</v>
      </c>
    </row>
    <row r="903" spans="1:20" x14ac:dyDescent="0.2">
      <c r="A903" s="209" t="s">
        <v>2593</v>
      </c>
      <c r="B903" s="9" t="s">
        <v>1660</v>
      </c>
      <c r="C903" s="11" t="s">
        <v>2176</v>
      </c>
      <c r="D903" s="15" t="s">
        <v>2175</v>
      </c>
      <c r="E903" s="9" t="s">
        <v>520</v>
      </c>
      <c r="F903" s="9">
        <v>2009</v>
      </c>
      <c r="G903" s="9" t="s">
        <v>747</v>
      </c>
      <c r="H903" s="9" t="s">
        <v>748</v>
      </c>
      <c r="I903" s="9" t="s">
        <v>749</v>
      </c>
      <c r="J903" s="9" t="s">
        <v>750</v>
      </c>
      <c r="K903" s="9">
        <v>29</v>
      </c>
      <c r="L903" s="9">
        <v>5</v>
      </c>
      <c r="M903" s="9" t="s">
        <v>751</v>
      </c>
      <c r="N903" s="9" t="s">
        <v>525</v>
      </c>
      <c r="O903" s="9" t="s">
        <v>653</v>
      </c>
      <c r="P903" s="9" t="s">
        <v>584</v>
      </c>
      <c r="Q903" s="9" t="s">
        <v>752</v>
      </c>
      <c r="R903" s="9" t="s">
        <v>753</v>
      </c>
      <c r="S903" s="9" t="s">
        <v>518</v>
      </c>
      <c r="T903" s="9" t="s">
        <v>754</v>
      </c>
    </row>
    <row r="904" spans="1:20" x14ac:dyDescent="0.2">
      <c r="A904" s="209" t="s">
        <v>2593</v>
      </c>
      <c r="B904" s="9" t="s">
        <v>1660</v>
      </c>
      <c r="C904" s="11" t="s">
        <v>1659</v>
      </c>
      <c r="D904" s="15" t="s">
        <v>2177</v>
      </c>
      <c r="E904" s="9" t="s">
        <v>520</v>
      </c>
      <c r="F904" s="9">
        <v>2009</v>
      </c>
      <c r="G904" s="9" t="s">
        <v>755</v>
      </c>
      <c r="H904" s="9" t="s">
        <v>756</v>
      </c>
      <c r="I904" s="9" t="s">
        <v>757</v>
      </c>
      <c r="J904" s="9" t="s">
        <v>717</v>
      </c>
      <c r="K904" s="9">
        <v>407</v>
      </c>
      <c r="L904" s="9">
        <v>13</v>
      </c>
      <c r="M904" s="9" t="s">
        <v>758</v>
      </c>
      <c r="N904" s="9" t="s">
        <v>525</v>
      </c>
      <c r="O904" s="9" t="s">
        <v>653</v>
      </c>
      <c r="P904" s="9" t="s">
        <v>584</v>
      </c>
      <c r="Q904" s="9" t="s">
        <v>759</v>
      </c>
      <c r="R904" s="9" t="s">
        <v>760</v>
      </c>
      <c r="S904" s="9" t="s">
        <v>518</v>
      </c>
      <c r="T904" s="9" t="s">
        <v>761</v>
      </c>
    </row>
    <row r="905" spans="1:20" x14ac:dyDescent="0.2">
      <c r="A905" s="209" t="s">
        <v>2593</v>
      </c>
      <c r="B905" s="9" t="s">
        <v>1660</v>
      </c>
      <c r="C905" s="11" t="s">
        <v>1659</v>
      </c>
      <c r="D905" s="15" t="s">
        <v>2177</v>
      </c>
      <c r="E905" s="9" t="s">
        <v>520</v>
      </c>
      <c r="F905" s="9">
        <v>2008</v>
      </c>
      <c r="G905" s="9" t="s">
        <v>588</v>
      </c>
      <c r="H905" s="9" t="s">
        <v>589</v>
      </c>
      <c r="I905" s="9" t="s">
        <v>590</v>
      </c>
      <c r="J905" s="9" t="s">
        <v>591</v>
      </c>
      <c r="K905" s="9">
        <v>226</v>
      </c>
      <c r="L905" s="9" t="s">
        <v>592</v>
      </c>
      <c r="M905" s="9" t="s">
        <v>593</v>
      </c>
      <c r="N905" s="9" t="s">
        <v>525</v>
      </c>
      <c r="O905" s="9" t="s">
        <v>583</v>
      </c>
      <c r="P905" s="9" t="s">
        <v>584</v>
      </c>
      <c r="Q905" s="9" t="s">
        <v>594</v>
      </c>
      <c r="R905" s="9" t="s">
        <v>595</v>
      </c>
      <c r="S905" s="9" t="s">
        <v>518</v>
      </c>
      <c r="T905" s="9" t="s">
        <v>596</v>
      </c>
    </row>
    <row r="906" spans="1:20" x14ac:dyDescent="0.2">
      <c r="A906" s="209" t="s">
        <v>2593</v>
      </c>
      <c r="B906" s="9" t="s">
        <v>1660</v>
      </c>
      <c r="C906" s="11" t="s">
        <v>1659</v>
      </c>
      <c r="D906" s="15" t="s">
        <v>2177</v>
      </c>
      <c r="E906" s="9" t="s">
        <v>520</v>
      </c>
      <c r="F906" s="9">
        <v>2008</v>
      </c>
      <c r="G906" s="9" t="s">
        <v>607</v>
      </c>
      <c r="H906" s="9" t="s">
        <v>608</v>
      </c>
      <c r="I906" s="9" t="s">
        <v>609</v>
      </c>
      <c r="J906" s="9" t="s">
        <v>523</v>
      </c>
      <c r="K906" s="9">
        <v>73</v>
      </c>
      <c r="L906" s="9">
        <v>11</v>
      </c>
      <c r="M906" s="9" t="s">
        <v>610</v>
      </c>
      <c r="N906" s="9" t="s">
        <v>525</v>
      </c>
      <c r="O906" s="9" t="s">
        <v>611</v>
      </c>
      <c r="P906" s="9" t="s">
        <v>584</v>
      </c>
      <c r="Q906" s="9" t="s">
        <v>612</v>
      </c>
      <c r="R906" s="9" t="s">
        <v>613</v>
      </c>
      <c r="S906" s="9" t="s">
        <v>518</v>
      </c>
      <c r="T906" s="9" t="s">
        <v>614</v>
      </c>
    </row>
    <row r="907" spans="1:20" x14ac:dyDescent="0.2">
      <c r="A907" s="209" t="s">
        <v>2593</v>
      </c>
      <c r="B907" s="9" t="s">
        <v>1660</v>
      </c>
      <c r="C907" s="11" t="s">
        <v>1659</v>
      </c>
      <c r="D907" s="15" t="s">
        <v>2177</v>
      </c>
      <c r="E907" s="9" t="s">
        <v>520</v>
      </c>
      <c r="F907" s="9">
        <v>2008</v>
      </c>
      <c r="G907" s="9" t="s">
        <v>615</v>
      </c>
      <c r="H907" s="9" t="s">
        <v>616</v>
      </c>
      <c r="I907" s="9" t="s">
        <v>617</v>
      </c>
      <c r="J907" s="9" t="s">
        <v>537</v>
      </c>
      <c r="K907" s="9">
        <v>42</v>
      </c>
      <c r="L907" s="9">
        <v>40365</v>
      </c>
      <c r="M907" s="9" t="s">
        <v>1483</v>
      </c>
      <c r="N907" s="9" t="s">
        <v>525</v>
      </c>
      <c r="O907" s="9" t="s">
        <v>611</v>
      </c>
      <c r="P907" s="9" t="s">
        <v>584</v>
      </c>
      <c r="Q907" s="9" t="s">
        <v>619</v>
      </c>
      <c r="R907" s="9" t="s">
        <v>620</v>
      </c>
      <c r="S907" s="9" t="s">
        <v>518</v>
      </c>
      <c r="T907" s="9" t="s">
        <v>1484</v>
      </c>
    </row>
    <row r="908" spans="1:20" x14ac:dyDescent="0.2">
      <c r="A908" s="209" t="s">
        <v>2593</v>
      </c>
      <c r="B908" s="9" t="s">
        <v>1660</v>
      </c>
      <c r="C908" s="11" t="s">
        <v>1659</v>
      </c>
      <c r="D908" s="15" t="s">
        <v>2177</v>
      </c>
      <c r="E908" s="9" t="s">
        <v>520</v>
      </c>
      <c r="F908" s="9">
        <v>2009</v>
      </c>
      <c r="G908" s="9" t="s">
        <v>747</v>
      </c>
      <c r="H908" s="9" t="s">
        <v>748</v>
      </c>
      <c r="I908" s="9" t="s">
        <v>749</v>
      </c>
      <c r="J908" s="9" t="s">
        <v>750</v>
      </c>
      <c r="K908" s="9">
        <v>29</v>
      </c>
      <c r="L908" s="9">
        <v>5</v>
      </c>
      <c r="M908" s="9" t="s">
        <v>751</v>
      </c>
      <c r="N908" s="9" t="s">
        <v>525</v>
      </c>
      <c r="O908" s="9" t="s">
        <v>653</v>
      </c>
      <c r="P908" s="9" t="s">
        <v>584</v>
      </c>
      <c r="Q908" s="9" t="s">
        <v>752</v>
      </c>
      <c r="R908" s="9" t="s">
        <v>753</v>
      </c>
      <c r="S908" s="9" t="s">
        <v>518</v>
      </c>
      <c r="T908" s="9" t="s">
        <v>754</v>
      </c>
    </row>
    <row r="909" spans="1:20" x14ac:dyDescent="0.2">
      <c r="A909" s="209" t="s">
        <v>2593</v>
      </c>
      <c r="B909" s="9" t="s">
        <v>1660</v>
      </c>
      <c r="C909" s="11" t="s">
        <v>1659</v>
      </c>
      <c r="D909" s="15" t="s">
        <v>2177</v>
      </c>
      <c r="E909" s="9" t="s">
        <v>520</v>
      </c>
      <c r="F909" s="9">
        <v>2009</v>
      </c>
      <c r="G909" s="9" t="s">
        <v>723</v>
      </c>
      <c r="H909" s="9" t="s">
        <v>724</v>
      </c>
      <c r="I909" s="9" t="s">
        <v>725</v>
      </c>
      <c r="J909" s="9" t="s">
        <v>726</v>
      </c>
      <c r="K909" s="9">
        <v>100</v>
      </c>
      <c r="L909" s="9">
        <v>4</v>
      </c>
      <c r="M909" s="9" t="s">
        <v>727</v>
      </c>
      <c r="N909" s="9" t="s">
        <v>525</v>
      </c>
      <c r="O909" s="9" t="s">
        <v>611</v>
      </c>
      <c r="P909" s="9" t="s">
        <v>584</v>
      </c>
      <c r="Q909" s="9" t="s">
        <v>728</v>
      </c>
      <c r="R909" s="9" t="s">
        <v>729</v>
      </c>
      <c r="S909" s="9" t="s">
        <v>518</v>
      </c>
      <c r="T909" s="9" t="s">
        <v>730</v>
      </c>
    </row>
    <row r="910" spans="1:20" x14ac:dyDescent="0.2">
      <c r="A910" s="209" t="s">
        <v>2593</v>
      </c>
      <c r="B910" s="9" t="s">
        <v>1660</v>
      </c>
      <c r="C910" s="11" t="s">
        <v>1657</v>
      </c>
      <c r="D910" s="16" t="s">
        <v>1468</v>
      </c>
      <c r="E910" s="9" t="s">
        <v>796</v>
      </c>
      <c r="F910" s="9">
        <v>2011</v>
      </c>
      <c r="G910" s="9" t="s">
        <v>1121</v>
      </c>
      <c r="H910" s="9" t="s">
        <v>1122</v>
      </c>
      <c r="I910" s="9" t="s">
        <v>1123</v>
      </c>
      <c r="J910" s="9" t="s">
        <v>1027</v>
      </c>
      <c r="K910" s="9">
        <v>30</v>
      </c>
      <c r="L910" s="9">
        <v>10</v>
      </c>
      <c r="M910" s="9" t="s">
        <v>1124</v>
      </c>
      <c r="N910" s="9" t="s">
        <v>890</v>
      </c>
      <c r="O910" s="9" t="s">
        <v>684</v>
      </c>
      <c r="P910" s="9" t="s">
        <v>541</v>
      </c>
      <c r="Q910" s="9" t="s">
        <v>1125</v>
      </c>
      <c r="R910" s="9" t="s">
        <v>1126</v>
      </c>
      <c r="S910" s="9" t="s">
        <v>518</v>
      </c>
      <c r="T910" s="9" t="s">
        <v>1127</v>
      </c>
    </row>
    <row r="911" spans="1:20" x14ac:dyDescent="0.2">
      <c r="A911" s="209" t="s">
        <v>2593</v>
      </c>
      <c r="B911" s="9" t="s">
        <v>1660</v>
      </c>
      <c r="C911" s="11" t="s">
        <v>1657</v>
      </c>
      <c r="D911" s="16" t="s">
        <v>1468</v>
      </c>
      <c r="E911" s="9" t="s">
        <v>796</v>
      </c>
      <c r="F911" s="9">
        <v>2011</v>
      </c>
      <c r="G911" s="9" t="s">
        <v>1154</v>
      </c>
      <c r="H911" s="9" t="s">
        <v>1155</v>
      </c>
      <c r="I911" s="9" t="s">
        <v>1156</v>
      </c>
      <c r="J911" s="9" t="s">
        <v>523</v>
      </c>
      <c r="K911" s="9">
        <v>84</v>
      </c>
      <c r="L911" s="9">
        <v>11</v>
      </c>
      <c r="M911" s="9" t="s">
        <v>1157</v>
      </c>
      <c r="N911" s="9" t="s">
        <v>982</v>
      </c>
      <c r="O911" s="9" t="s">
        <v>516</v>
      </c>
      <c r="P911" s="9" t="s">
        <v>517</v>
      </c>
      <c r="Q911" s="9" t="s">
        <v>1158</v>
      </c>
      <c r="R911" s="9" t="s">
        <v>1159</v>
      </c>
      <c r="S911" s="9" t="s">
        <v>518</v>
      </c>
      <c r="T911" s="9" t="s">
        <v>1160</v>
      </c>
    </row>
    <row r="912" spans="1:20" s="5" customFormat="1" x14ac:dyDescent="0.2">
      <c r="A912" s="209" t="s">
        <v>2593</v>
      </c>
      <c r="B912" s="9" t="s">
        <v>1660</v>
      </c>
      <c r="C912" s="11" t="s">
        <v>1657</v>
      </c>
      <c r="D912" s="16" t="s">
        <v>1468</v>
      </c>
      <c r="E912" s="9" t="s">
        <v>796</v>
      </c>
      <c r="F912" s="9">
        <v>2011</v>
      </c>
      <c r="G912" s="9" t="s">
        <v>1154</v>
      </c>
      <c r="H912" s="9" t="s">
        <v>1161</v>
      </c>
      <c r="I912" s="9" t="s">
        <v>1156</v>
      </c>
      <c r="J912" s="9" t="s">
        <v>717</v>
      </c>
      <c r="K912" s="9">
        <v>409</v>
      </c>
      <c r="L912" s="9">
        <v>6</v>
      </c>
      <c r="M912" s="9" t="s">
        <v>1162</v>
      </c>
      <c r="N912" s="9" t="s">
        <v>525</v>
      </c>
      <c r="O912" s="9" t="s">
        <v>516</v>
      </c>
      <c r="P912" s="9" t="s">
        <v>517</v>
      </c>
      <c r="Q912" s="9" t="s">
        <v>1163</v>
      </c>
      <c r="R912" s="9" t="s">
        <v>1164</v>
      </c>
      <c r="S912" s="9" t="s">
        <v>518</v>
      </c>
      <c r="T912" s="9" t="s">
        <v>1165</v>
      </c>
    </row>
    <row r="913" spans="1:20" s="5" customFormat="1" x14ac:dyDescent="0.2">
      <c r="A913" s="209" t="s">
        <v>2593</v>
      </c>
      <c r="B913" s="9" t="s">
        <v>1660</v>
      </c>
      <c r="C913" s="11" t="s">
        <v>1657</v>
      </c>
      <c r="D913" s="16" t="s">
        <v>1468</v>
      </c>
      <c r="E913" s="9" t="s">
        <v>796</v>
      </c>
      <c r="F913" s="9">
        <v>2012</v>
      </c>
      <c r="G913" s="9" t="s">
        <v>1154</v>
      </c>
      <c r="H913" s="9" t="s">
        <v>1264</v>
      </c>
      <c r="I913" s="9" t="s">
        <v>1156</v>
      </c>
      <c r="J913" s="9" t="s">
        <v>523</v>
      </c>
      <c r="K913" s="9">
        <v>86</v>
      </c>
      <c r="L913" s="9">
        <v>10</v>
      </c>
      <c r="M913" s="9" t="s">
        <v>1265</v>
      </c>
      <c r="N913" s="9" t="s">
        <v>982</v>
      </c>
      <c r="O913" s="9" t="s">
        <v>516</v>
      </c>
      <c r="P913" s="9" t="s">
        <v>517</v>
      </c>
      <c r="Q913" s="9" t="s">
        <v>1266</v>
      </c>
      <c r="R913" s="9" t="s">
        <v>1267</v>
      </c>
      <c r="S913" s="9" t="s">
        <v>518</v>
      </c>
      <c r="T913" s="9" t="s">
        <v>1268</v>
      </c>
    </row>
    <row r="914" spans="1:20" s="5" customFormat="1" x14ac:dyDescent="0.2">
      <c r="A914" s="209" t="s">
        <v>2593</v>
      </c>
      <c r="B914" s="9" t="s">
        <v>1660</v>
      </c>
      <c r="C914" s="11" t="s">
        <v>1657</v>
      </c>
      <c r="D914" s="16" t="s">
        <v>1468</v>
      </c>
      <c r="E914" s="9" t="s">
        <v>622</v>
      </c>
      <c r="F914" s="9">
        <v>2008</v>
      </c>
      <c r="G914" s="9" t="s">
        <v>623</v>
      </c>
      <c r="H914" s="9" t="s">
        <v>624</v>
      </c>
      <c r="I914" s="9" t="s">
        <v>625</v>
      </c>
      <c r="J914" s="9" t="s">
        <v>626</v>
      </c>
      <c r="K914" s="9" t="s">
        <v>56</v>
      </c>
      <c r="L914" s="9" t="s">
        <v>56</v>
      </c>
      <c r="M914" s="9">
        <v>12785</v>
      </c>
      <c r="N914" s="9" t="s">
        <v>557</v>
      </c>
      <c r="O914" s="9" t="s">
        <v>627</v>
      </c>
      <c r="P914" s="9" t="s">
        <v>584</v>
      </c>
      <c r="Q914" s="9" t="s">
        <v>628</v>
      </c>
      <c r="R914" s="9" t="s">
        <v>629</v>
      </c>
      <c r="S914" s="9" t="s">
        <v>518</v>
      </c>
      <c r="T914" s="9" t="s">
        <v>630</v>
      </c>
    </row>
    <row r="915" spans="1:20" s="5" customFormat="1" x14ac:dyDescent="0.2">
      <c r="A915" s="209" t="s">
        <v>2593</v>
      </c>
      <c r="B915" s="9" t="s">
        <v>1660</v>
      </c>
      <c r="C915" s="11" t="s">
        <v>1657</v>
      </c>
      <c r="D915" s="16" t="s">
        <v>1468</v>
      </c>
      <c r="E915" s="9" t="s">
        <v>520</v>
      </c>
      <c r="F915" s="9">
        <v>2009</v>
      </c>
      <c r="G915" s="9" t="s">
        <v>755</v>
      </c>
      <c r="H915" s="9" t="s">
        <v>756</v>
      </c>
      <c r="I915" s="9" t="s">
        <v>757</v>
      </c>
      <c r="J915" s="9" t="s">
        <v>717</v>
      </c>
      <c r="K915" s="9">
        <v>407</v>
      </c>
      <c r="L915" s="9">
        <v>13</v>
      </c>
      <c r="M915" s="9" t="s">
        <v>758</v>
      </c>
      <c r="N915" s="9" t="s">
        <v>525</v>
      </c>
      <c r="O915" s="9" t="s">
        <v>653</v>
      </c>
      <c r="P915" s="9" t="s">
        <v>584</v>
      </c>
      <c r="Q915" s="9" t="s">
        <v>759</v>
      </c>
      <c r="R915" s="9" t="s">
        <v>760</v>
      </c>
      <c r="S915" s="9" t="s">
        <v>518</v>
      </c>
      <c r="T915" s="9" t="s">
        <v>761</v>
      </c>
    </row>
    <row r="916" spans="1:20" s="5" customFormat="1" x14ac:dyDescent="0.2">
      <c r="A916" s="209" t="s">
        <v>2593</v>
      </c>
      <c r="B916" s="9" t="s">
        <v>1660</v>
      </c>
      <c r="C916" s="11" t="s">
        <v>1657</v>
      </c>
      <c r="D916" s="16" t="s">
        <v>1468</v>
      </c>
      <c r="E916" s="9" t="s">
        <v>520</v>
      </c>
      <c r="F916" s="9">
        <v>2008</v>
      </c>
      <c r="G916" s="9" t="s">
        <v>607</v>
      </c>
      <c r="H916" s="9" t="s">
        <v>608</v>
      </c>
      <c r="I916" s="9" t="s">
        <v>609</v>
      </c>
      <c r="J916" s="9" t="s">
        <v>523</v>
      </c>
      <c r="K916" s="9">
        <v>73</v>
      </c>
      <c r="L916" s="9">
        <v>11</v>
      </c>
      <c r="M916" s="9" t="s">
        <v>610</v>
      </c>
      <c r="N916" s="9" t="s">
        <v>525</v>
      </c>
      <c r="O916" s="9" t="s">
        <v>611</v>
      </c>
      <c r="P916" s="9" t="s">
        <v>584</v>
      </c>
      <c r="Q916" s="9" t="s">
        <v>612</v>
      </c>
      <c r="R916" s="9" t="s">
        <v>613</v>
      </c>
      <c r="S916" s="9" t="s">
        <v>518</v>
      </c>
      <c r="T916" s="9" t="s">
        <v>614</v>
      </c>
    </row>
    <row r="917" spans="1:20" s="5" customFormat="1" x14ac:dyDescent="0.2">
      <c r="A917" s="209" t="s">
        <v>2593</v>
      </c>
      <c r="B917" s="9" t="s">
        <v>1660</v>
      </c>
      <c r="C917" s="11" t="s">
        <v>1657</v>
      </c>
      <c r="D917" s="16" t="s">
        <v>1468</v>
      </c>
      <c r="E917" s="9" t="s">
        <v>520</v>
      </c>
      <c r="F917" s="9">
        <v>2008</v>
      </c>
      <c r="G917" s="9" t="s">
        <v>607</v>
      </c>
      <c r="H917" s="9" t="s">
        <v>608</v>
      </c>
      <c r="I917" s="9" t="s">
        <v>609</v>
      </c>
      <c r="J917" s="9" t="s">
        <v>523</v>
      </c>
      <c r="K917" s="9">
        <v>73</v>
      </c>
      <c r="L917" s="9">
        <v>11</v>
      </c>
      <c r="M917" s="9" t="s">
        <v>610</v>
      </c>
      <c r="N917" s="9" t="s">
        <v>525</v>
      </c>
      <c r="O917" s="9" t="s">
        <v>611</v>
      </c>
      <c r="P917" s="9" t="s">
        <v>584</v>
      </c>
      <c r="Q917" s="9" t="s">
        <v>612</v>
      </c>
      <c r="R917" s="9" t="s">
        <v>613</v>
      </c>
      <c r="S917" s="9" t="s">
        <v>518</v>
      </c>
      <c r="T917" s="9" t="s">
        <v>614</v>
      </c>
    </row>
    <row r="918" spans="1:20" s="5" customFormat="1" x14ac:dyDescent="0.2">
      <c r="A918" s="209" t="s">
        <v>2593</v>
      </c>
      <c r="B918" s="9" t="s">
        <v>1660</v>
      </c>
      <c r="C918" s="11" t="s">
        <v>1657</v>
      </c>
      <c r="D918" s="16" t="s">
        <v>1468</v>
      </c>
      <c r="E918" s="9" t="s">
        <v>796</v>
      </c>
      <c r="F918" s="9">
        <v>2010</v>
      </c>
      <c r="G918" s="9" t="s">
        <v>941</v>
      </c>
      <c r="H918" s="9" t="s">
        <v>942</v>
      </c>
      <c r="I918" s="9" t="s">
        <v>943</v>
      </c>
      <c r="J918" s="9" t="s">
        <v>837</v>
      </c>
      <c r="K918" s="9">
        <v>6</v>
      </c>
      <c r="L918" s="9">
        <v>4</v>
      </c>
      <c r="M918" s="9" t="s">
        <v>944</v>
      </c>
      <c r="N918" s="9" t="s">
        <v>890</v>
      </c>
      <c r="O918" s="9" t="s">
        <v>516</v>
      </c>
      <c r="P918" s="9" t="s">
        <v>517</v>
      </c>
      <c r="Q918" s="9" t="s">
        <v>945</v>
      </c>
      <c r="R918" s="9" t="s">
        <v>946</v>
      </c>
      <c r="S918" s="9" t="s">
        <v>518</v>
      </c>
      <c r="T918" s="9" t="s">
        <v>947</v>
      </c>
    </row>
    <row r="919" spans="1:20" s="5" customFormat="1" x14ac:dyDescent="0.2">
      <c r="A919" s="209" t="s">
        <v>2593</v>
      </c>
      <c r="B919" s="9" t="s">
        <v>1660</v>
      </c>
      <c r="C919" s="11" t="s">
        <v>1657</v>
      </c>
      <c r="D919" s="16" t="s">
        <v>1468</v>
      </c>
      <c r="E919" s="9" t="s">
        <v>520</v>
      </c>
      <c r="F919" s="9">
        <v>2008</v>
      </c>
      <c r="G919" s="9" t="s">
        <v>675</v>
      </c>
      <c r="H919" s="9" t="s">
        <v>676</v>
      </c>
      <c r="I919" s="9" t="s">
        <v>677</v>
      </c>
      <c r="J919" s="9" t="s">
        <v>523</v>
      </c>
      <c r="K919" s="9">
        <v>73</v>
      </c>
      <c r="L919" s="9">
        <v>5</v>
      </c>
      <c r="M919" s="9" t="s">
        <v>678</v>
      </c>
      <c r="N919" s="9" t="s">
        <v>525</v>
      </c>
      <c r="O919" s="9" t="s">
        <v>679</v>
      </c>
      <c r="P919" s="9" t="s">
        <v>584</v>
      </c>
      <c r="Q919" s="9" t="s">
        <v>680</v>
      </c>
      <c r="R919" s="9" t="s">
        <v>681</v>
      </c>
      <c r="S919" s="9" t="s">
        <v>518</v>
      </c>
      <c r="T919" s="9" t="s">
        <v>682</v>
      </c>
    </row>
    <row r="920" spans="1:20" s="5" customFormat="1" x14ac:dyDescent="0.2">
      <c r="A920" s="209" t="s">
        <v>2593</v>
      </c>
      <c r="B920" s="9" t="s">
        <v>1660</v>
      </c>
      <c r="C920" s="11" t="s">
        <v>1657</v>
      </c>
      <c r="D920" s="16" t="s">
        <v>1468</v>
      </c>
      <c r="E920" s="9" t="s">
        <v>520</v>
      </c>
      <c r="F920" s="9">
        <v>2008</v>
      </c>
      <c r="G920" s="9" t="s">
        <v>588</v>
      </c>
      <c r="H920" s="9" t="s">
        <v>589</v>
      </c>
      <c r="I920" s="9" t="s">
        <v>590</v>
      </c>
      <c r="J920" s="9" t="s">
        <v>591</v>
      </c>
      <c r="K920" s="9">
        <v>226</v>
      </c>
      <c r="L920" s="9" t="s">
        <v>592</v>
      </c>
      <c r="M920" s="9" t="s">
        <v>593</v>
      </c>
      <c r="N920" s="9" t="s">
        <v>525</v>
      </c>
      <c r="O920" s="9" t="s">
        <v>583</v>
      </c>
      <c r="P920" s="9" t="s">
        <v>584</v>
      </c>
      <c r="Q920" s="9" t="s">
        <v>594</v>
      </c>
      <c r="R920" s="9" t="s">
        <v>595</v>
      </c>
      <c r="S920" s="9" t="s">
        <v>518</v>
      </c>
      <c r="T920" s="9" t="s">
        <v>596</v>
      </c>
    </row>
    <row r="921" spans="1:20" s="5" customFormat="1" x14ac:dyDescent="0.2">
      <c r="A921" s="209" t="s">
        <v>2593</v>
      </c>
      <c r="B921" s="9" t="s">
        <v>1660</v>
      </c>
      <c r="C921" s="11" t="s">
        <v>2179</v>
      </c>
      <c r="D921" s="15" t="s">
        <v>2178</v>
      </c>
      <c r="E921" s="9" t="s">
        <v>520</v>
      </c>
      <c r="F921" s="9">
        <v>2008</v>
      </c>
      <c r="G921" s="9" t="s">
        <v>607</v>
      </c>
      <c r="H921" s="9" t="s">
        <v>608</v>
      </c>
      <c r="I921" s="9" t="s">
        <v>609</v>
      </c>
      <c r="J921" s="9" t="s">
        <v>523</v>
      </c>
      <c r="K921" s="9">
        <v>73</v>
      </c>
      <c r="L921" s="9">
        <v>11</v>
      </c>
      <c r="M921" s="9" t="s">
        <v>610</v>
      </c>
      <c r="N921" s="9" t="s">
        <v>525</v>
      </c>
      <c r="O921" s="9" t="s">
        <v>611</v>
      </c>
      <c r="P921" s="9" t="s">
        <v>584</v>
      </c>
      <c r="Q921" s="9" t="s">
        <v>612</v>
      </c>
      <c r="R921" s="9" t="s">
        <v>613</v>
      </c>
      <c r="S921" s="9" t="s">
        <v>518</v>
      </c>
      <c r="T921" s="9" t="s">
        <v>614</v>
      </c>
    </row>
    <row r="922" spans="1:20" s="5" customFormat="1" x14ac:dyDescent="0.2">
      <c r="A922" s="209" t="s">
        <v>2593</v>
      </c>
      <c r="B922" s="9" t="s">
        <v>1660</v>
      </c>
      <c r="C922" s="11" t="s">
        <v>2181</v>
      </c>
      <c r="D922" s="15" t="s">
        <v>2180</v>
      </c>
      <c r="E922" s="9" t="s">
        <v>520</v>
      </c>
      <c r="F922" s="9">
        <v>2008</v>
      </c>
      <c r="G922" s="9" t="s">
        <v>607</v>
      </c>
      <c r="H922" s="9" t="s">
        <v>608</v>
      </c>
      <c r="I922" s="9" t="s">
        <v>609</v>
      </c>
      <c r="J922" s="9" t="s">
        <v>523</v>
      </c>
      <c r="K922" s="9">
        <v>73</v>
      </c>
      <c r="L922" s="9">
        <v>11</v>
      </c>
      <c r="M922" s="9" t="s">
        <v>610</v>
      </c>
      <c r="N922" s="9" t="s">
        <v>525</v>
      </c>
      <c r="O922" s="9" t="s">
        <v>611</v>
      </c>
      <c r="P922" s="9" t="s">
        <v>584</v>
      </c>
      <c r="Q922" s="9" t="s">
        <v>612</v>
      </c>
      <c r="R922" s="9" t="s">
        <v>613</v>
      </c>
      <c r="S922" s="9" t="s">
        <v>518</v>
      </c>
      <c r="T922" s="9" t="s">
        <v>614</v>
      </c>
    </row>
    <row r="923" spans="1:20" s="5" customFormat="1" x14ac:dyDescent="0.2">
      <c r="A923" s="9" t="s">
        <v>2554</v>
      </c>
      <c r="B923" s="9" t="s">
        <v>1641</v>
      </c>
      <c r="C923" s="13" t="s">
        <v>1312</v>
      </c>
      <c r="D923" s="13" t="s">
        <v>431</v>
      </c>
      <c r="E923" s="9" t="s">
        <v>520</v>
      </c>
      <c r="F923" s="9">
        <v>2008</v>
      </c>
      <c r="G923" s="9" t="s">
        <v>588</v>
      </c>
      <c r="H923" s="9" t="s">
        <v>589</v>
      </c>
      <c r="I923" s="9" t="s">
        <v>590</v>
      </c>
      <c r="J923" s="9" t="s">
        <v>591</v>
      </c>
      <c r="K923" s="9">
        <v>226</v>
      </c>
      <c r="L923" s="9" t="s">
        <v>592</v>
      </c>
      <c r="M923" s="9" t="s">
        <v>593</v>
      </c>
      <c r="N923" s="9" t="s">
        <v>525</v>
      </c>
      <c r="O923" s="9" t="s">
        <v>583</v>
      </c>
      <c r="P923" s="9" t="s">
        <v>584</v>
      </c>
      <c r="Q923" s="9" t="s">
        <v>594</v>
      </c>
      <c r="R923" s="9" t="s">
        <v>595</v>
      </c>
      <c r="S923" s="9" t="s">
        <v>518</v>
      </c>
      <c r="T923" s="9" t="s">
        <v>596</v>
      </c>
    </row>
    <row r="924" spans="1:20" s="5" customFormat="1" x14ac:dyDescent="0.2">
      <c r="A924" s="9" t="s">
        <v>2554</v>
      </c>
      <c r="B924" s="9" t="s">
        <v>1641</v>
      </c>
      <c r="C924" s="13" t="s">
        <v>1312</v>
      </c>
      <c r="D924" s="13" t="s">
        <v>431</v>
      </c>
      <c r="E924" s="9" t="s">
        <v>520</v>
      </c>
      <c r="F924" s="9">
        <v>2009</v>
      </c>
      <c r="G924" s="9" t="s">
        <v>739</v>
      </c>
      <c r="H924" s="9" t="s">
        <v>740</v>
      </c>
      <c r="I924" s="9" t="s">
        <v>741</v>
      </c>
      <c r="J924" s="9" t="s">
        <v>523</v>
      </c>
      <c r="K924" s="9">
        <v>74</v>
      </c>
      <c r="L924" s="9">
        <v>3</v>
      </c>
      <c r="M924" s="9" t="s">
        <v>742</v>
      </c>
      <c r="N924" s="9" t="s">
        <v>525</v>
      </c>
      <c r="O924" s="9" t="s">
        <v>743</v>
      </c>
      <c r="P924" s="9" t="s">
        <v>559</v>
      </c>
      <c r="Q924" s="9" t="s">
        <v>744</v>
      </c>
      <c r="R924" s="9" t="s">
        <v>745</v>
      </c>
      <c r="S924" s="9" t="s">
        <v>518</v>
      </c>
      <c r="T924" s="9" t="s">
        <v>746</v>
      </c>
    </row>
    <row r="925" spans="1:20" s="5" customFormat="1" x14ac:dyDescent="0.2">
      <c r="A925" s="9" t="s">
        <v>2554</v>
      </c>
      <c r="B925" s="9" t="s">
        <v>1641</v>
      </c>
      <c r="C925" s="13" t="s">
        <v>1312</v>
      </c>
      <c r="D925" s="13" t="s">
        <v>431</v>
      </c>
      <c r="E925" s="9" t="s">
        <v>520</v>
      </c>
      <c r="F925" s="9">
        <v>2009</v>
      </c>
      <c r="G925" s="9" t="s">
        <v>747</v>
      </c>
      <c r="H925" s="9" t="s">
        <v>748</v>
      </c>
      <c r="I925" s="9" t="s">
        <v>749</v>
      </c>
      <c r="J925" s="9" t="s">
        <v>750</v>
      </c>
      <c r="K925" s="9">
        <v>29</v>
      </c>
      <c r="L925" s="9">
        <v>5</v>
      </c>
      <c r="M925" s="9" t="s">
        <v>751</v>
      </c>
      <c r="N925" s="9" t="s">
        <v>525</v>
      </c>
      <c r="O925" s="9" t="s">
        <v>653</v>
      </c>
      <c r="P925" s="9" t="s">
        <v>584</v>
      </c>
      <c r="Q925" s="9" t="s">
        <v>752</v>
      </c>
      <c r="R925" s="9" t="s">
        <v>753</v>
      </c>
      <c r="S925" s="9" t="s">
        <v>518</v>
      </c>
      <c r="T925" s="9" t="s">
        <v>754</v>
      </c>
    </row>
    <row r="926" spans="1:20" s="5" customFormat="1" x14ac:dyDescent="0.2">
      <c r="A926" s="9" t="s">
        <v>2554</v>
      </c>
      <c r="B926" s="9" t="s">
        <v>1641</v>
      </c>
      <c r="C926" s="13" t="s">
        <v>1312</v>
      </c>
      <c r="D926" s="13" t="s">
        <v>431</v>
      </c>
      <c r="E926" s="9" t="s">
        <v>520</v>
      </c>
      <c r="F926" s="9">
        <v>2009</v>
      </c>
      <c r="G926" s="9" t="s">
        <v>755</v>
      </c>
      <c r="H926" s="9" t="s">
        <v>756</v>
      </c>
      <c r="I926" s="9" t="s">
        <v>757</v>
      </c>
      <c r="J926" s="9" t="s">
        <v>717</v>
      </c>
      <c r="K926" s="9">
        <v>407</v>
      </c>
      <c r="L926" s="9">
        <v>13</v>
      </c>
      <c r="M926" s="9" t="s">
        <v>758</v>
      </c>
      <c r="N926" s="9" t="s">
        <v>525</v>
      </c>
      <c r="O926" s="9" t="s">
        <v>653</v>
      </c>
      <c r="P926" s="9" t="s">
        <v>584</v>
      </c>
      <c r="Q926" s="9" t="s">
        <v>759</v>
      </c>
      <c r="R926" s="9" t="s">
        <v>760</v>
      </c>
      <c r="S926" s="9" t="s">
        <v>518</v>
      </c>
      <c r="T926" s="9" t="s">
        <v>761</v>
      </c>
    </row>
    <row r="927" spans="1:20" s="5" customFormat="1" x14ac:dyDescent="0.2">
      <c r="A927" s="9" t="s">
        <v>2554</v>
      </c>
      <c r="B927" s="9" t="s">
        <v>1641</v>
      </c>
      <c r="C927" s="13" t="s">
        <v>1312</v>
      </c>
      <c r="D927" s="13" t="s">
        <v>431</v>
      </c>
      <c r="E927" s="9" t="s">
        <v>796</v>
      </c>
      <c r="F927" s="9">
        <v>2010</v>
      </c>
      <c r="G927" s="9" t="s">
        <v>1003</v>
      </c>
      <c r="H927" s="209" t="s">
        <v>2607</v>
      </c>
      <c r="I927" s="9" t="s">
        <v>1004</v>
      </c>
      <c r="J927" s="9" t="s">
        <v>1005</v>
      </c>
      <c r="K927" s="9">
        <v>43</v>
      </c>
      <c r="L927" s="9">
        <v>16</v>
      </c>
      <c r="M927" s="9" t="s">
        <v>1006</v>
      </c>
      <c r="N927" s="9" t="s">
        <v>1007</v>
      </c>
      <c r="O927" s="9" t="s">
        <v>951</v>
      </c>
      <c r="P927" s="9" t="s">
        <v>952</v>
      </c>
      <c r="Q927" s="9" t="s">
        <v>1008</v>
      </c>
      <c r="R927" s="9" t="s">
        <v>1009</v>
      </c>
      <c r="S927" s="9" t="s">
        <v>518</v>
      </c>
      <c r="T927" s="9" t="s">
        <v>1010</v>
      </c>
    </row>
    <row r="928" spans="1:20" s="5" customFormat="1" x14ac:dyDescent="0.2">
      <c r="A928" s="9" t="s">
        <v>2554</v>
      </c>
      <c r="B928" s="9" t="s">
        <v>1641</v>
      </c>
      <c r="C928" s="11" t="s">
        <v>1323</v>
      </c>
      <c r="D928" s="15" t="s">
        <v>2208</v>
      </c>
      <c r="E928" s="9" t="s">
        <v>520</v>
      </c>
      <c r="F928" s="9">
        <v>2009</v>
      </c>
      <c r="G928" s="9" t="s">
        <v>739</v>
      </c>
      <c r="H928" s="9" t="s">
        <v>740</v>
      </c>
      <c r="I928" s="9" t="s">
        <v>741</v>
      </c>
      <c r="J928" s="9" t="s">
        <v>523</v>
      </c>
      <c r="K928" s="9">
        <v>74</v>
      </c>
      <c r="L928" s="9">
        <v>3</v>
      </c>
      <c r="M928" s="9" t="s">
        <v>742</v>
      </c>
      <c r="N928" s="9" t="s">
        <v>525</v>
      </c>
      <c r="O928" s="9" t="s">
        <v>743</v>
      </c>
      <c r="P928" s="9" t="s">
        <v>559</v>
      </c>
      <c r="Q928" s="9" t="s">
        <v>744</v>
      </c>
      <c r="R928" s="9" t="s">
        <v>745</v>
      </c>
      <c r="S928" s="9" t="s">
        <v>518</v>
      </c>
      <c r="T928" s="9" t="s">
        <v>746</v>
      </c>
    </row>
    <row r="929" spans="1:20" s="5" customFormat="1" x14ac:dyDescent="0.2">
      <c r="A929" s="9" t="s">
        <v>2554</v>
      </c>
      <c r="B929" s="9" t="s">
        <v>1641</v>
      </c>
      <c r="C929" s="11" t="s">
        <v>1323</v>
      </c>
      <c r="D929" s="15" t="s">
        <v>2208</v>
      </c>
      <c r="E929" s="9" t="s">
        <v>520</v>
      </c>
      <c r="F929" s="9">
        <v>2009</v>
      </c>
      <c r="G929" s="9" t="s">
        <v>747</v>
      </c>
      <c r="H929" s="9" t="s">
        <v>748</v>
      </c>
      <c r="I929" s="9" t="s">
        <v>749</v>
      </c>
      <c r="J929" s="9" t="s">
        <v>750</v>
      </c>
      <c r="K929" s="9">
        <v>29</v>
      </c>
      <c r="L929" s="9">
        <v>5</v>
      </c>
      <c r="M929" s="9" t="s">
        <v>751</v>
      </c>
      <c r="N929" s="9" t="s">
        <v>525</v>
      </c>
      <c r="O929" s="9" t="s">
        <v>653</v>
      </c>
      <c r="P929" s="9" t="s">
        <v>584</v>
      </c>
      <c r="Q929" s="9" t="s">
        <v>752</v>
      </c>
      <c r="R929" s="9" t="s">
        <v>753</v>
      </c>
      <c r="S929" s="9" t="s">
        <v>518</v>
      </c>
      <c r="T929" s="9" t="s">
        <v>754</v>
      </c>
    </row>
    <row r="930" spans="1:20" x14ac:dyDescent="0.2">
      <c r="A930" s="9" t="s">
        <v>2554</v>
      </c>
      <c r="B930" s="9" t="s">
        <v>1641</v>
      </c>
      <c r="C930" s="11" t="s">
        <v>1323</v>
      </c>
      <c r="D930" s="15" t="s">
        <v>2208</v>
      </c>
      <c r="E930" s="9" t="s">
        <v>520</v>
      </c>
      <c r="F930" s="9">
        <v>2008</v>
      </c>
      <c r="G930" s="9" t="s">
        <v>588</v>
      </c>
      <c r="H930" s="9" t="s">
        <v>589</v>
      </c>
      <c r="I930" s="9" t="s">
        <v>590</v>
      </c>
      <c r="J930" s="9" t="s">
        <v>591</v>
      </c>
      <c r="K930" s="9">
        <v>226</v>
      </c>
      <c r="L930" s="9" t="s">
        <v>592</v>
      </c>
      <c r="M930" s="9" t="s">
        <v>593</v>
      </c>
      <c r="N930" s="9" t="s">
        <v>525</v>
      </c>
      <c r="O930" s="9" t="s">
        <v>583</v>
      </c>
      <c r="P930" s="9" t="s">
        <v>584</v>
      </c>
      <c r="Q930" s="9" t="s">
        <v>594</v>
      </c>
      <c r="R930" s="9" t="s">
        <v>595</v>
      </c>
      <c r="S930" s="9" t="s">
        <v>518</v>
      </c>
      <c r="T930" s="9" t="s">
        <v>596</v>
      </c>
    </row>
    <row r="931" spans="1:20" x14ac:dyDescent="0.2">
      <c r="A931" s="9" t="s">
        <v>2554</v>
      </c>
      <c r="B931" s="9" t="s">
        <v>1641</v>
      </c>
      <c r="C931" s="11" t="s">
        <v>1323</v>
      </c>
      <c r="D931" s="15" t="s">
        <v>2208</v>
      </c>
      <c r="E931" s="9" t="s">
        <v>796</v>
      </c>
      <c r="F931" s="9">
        <v>2010</v>
      </c>
      <c r="G931" s="9" t="s">
        <v>1003</v>
      </c>
      <c r="H931" s="209" t="s">
        <v>2607</v>
      </c>
      <c r="I931" s="9" t="s">
        <v>1004</v>
      </c>
      <c r="J931" s="9" t="s">
        <v>1005</v>
      </c>
      <c r="K931" s="9">
        <v>43</v>
      </c>
      <c r="L931" s="9">
        <v>16</v>
      </c>
      <c r="M931" s="9" t="s">
        <v>1006</v>
      </c>
      <c r="N931" s="9" t="s">
        <v>1007</v>
      </c>
      <c r="O931" s="9" t="s">
        <v>951</v>
      </c>
      <c r="P931" s="9" t="s">
        <v>952</v>
      </c>
      <c r="Q931" s="9" t="s">
        <v>1008</v>
      </c>
      <c r="R931" s="9" t="s">
        <v>1009</v>
      </c>
      <c r="S931" s="9" t="s">
        <v>518</v>
      </c>
      <c r="T931" s="9" t="s">
        <v>1010</v>
      </c>
    </row>
    <row r="932" spans="1:20" x14ac:dyDescent="0.2">
      <c r="A932" s="9" t="s">
        <v>2554</v>
      </c>
      <c r="B932" s="9" t="s">
        <v>1641</v>
      </c>
      <c r="C932" s="11" t="s">
        <v>1323</v>
      </c>
      <c r="D932" s="15" t="s">
        <v>2208</v>
      </c>
      <c r="E932" s="9" t="s">
        <v>520</v>
      </c>
      <c r="F932" s="9">
        <v>2009</v>
      </c>
      <c r="G932" s="9" t="s">
        <v>755</v>
      </c>
      <c r="H932" s="9" t="s">
        <v>756</v>
      </c>
      <c r="I932" s="9" t="s">
        <v>757</v>
      </c>
      <c r="J932" s="9" t="s">
        <v>717</v>
      </c>
      <c r="K932" s="9">
        <v>407</v>
      </c>
      <c r="L932" s="9">
        <v>13</v>
      </c>
      <c r="M932" s="9" t="s">
        <v>758</v>
      </c>
      <c r="N932" s="9" t="s">
        <v>525</v>
      </c>
      <c r="O932" s="9" t="s">
        <v>653</v>
      </c>
      <c r="P932" s="9" t="s">
        <v>584</v>
      </c>
      <c r="Q932" s="9" t="s">
        <v>759</v>
      </c>
      <c r="R932" s="9" t="s">
        <v>760</v>
      </c>
      <c r="S932" s="9" t="s">
        <v>518</v>
      </c>
      <c r="T932" s="9" t="s">
        <v>761</v>
      </c>
    </row>
    <row r="933" spans="1:20" x14ac:dyDescent="0.2">
      <c r="A933" s="9" t="s">
        <v>2554</v>
      </c>
      <c r="B933" s="9" t="s">
        <v>1641</v>
      </c>
      <c r="C933" s="11" t="s">
        <v>23</v>
      </c>
      <c r="D933" s="25" t="s">
        <v>1440</v>
      </c>
      <c r="E933" s="9" t="s">
        <v>520</v>
      </c>
      <c r="F933" s="9">
        <v>2008</v>
      </c>
      <c r="G933" s="9" t="s">
        <v>588</v>
      </c>
      <c r="H933" s="9" t="s">
        <v>589</v>
      </c>
      <c r="I933" s="9" t="s">
        <v>590</v>
      </c>
      <c r="J933" s="9" t="s">
        <v>591</v>
      </c>
      <c r="K933" s="9">
        <v>226</v>
      </c>
      <c r="L933" s="9" t="s">
        <v>592</v>
      </c>
      <c r="M933" s="9" t="s">
        <v>593</v>
      </c>
      <c r="N933" s="9" t="s">
        <v>525</v>
      </c>
      <c r="O933" s="9" t="s">
        <v>583</v>
      </c>
      <c r="P933" s="9" t="s">
        <v>584</v>
      </c>
      <c r="Q933" s="9" t="s">
        <v>594</v>
      </c>
      <c r="R933" s="9" t="s">
        <v>595</v>
      </c>
      <c r="S933" s="9" t="s">
        <v>518</v>
      </c>
      <c r="T933" s="9" t="s">
        <v>596</v>
      </c>
    </row>
    <row r="934" spans="1:20" x14ac:dyDescent="0.2">
      <c r="A934" s="9" t="s">
        <v>2554</v>
      </c>
      <c r="B934" s="9" t="s">
        <v>1641</v>
      </c>
      <c r="C934" s="11" t="s">
        <v>23</v>
      </c>
      <c r="D934" s="25" t="s">
        <v>1440</v>
      </c>
      <c r="E934" s="9" t="s">
        <v>520</v>
      </c>
      <c r="F934" s="9">
        <v>2009</v>
      </c>
      <c r="G934" s="9" t="s">
        <v>739</v>
      </c>
      <c r="H934" s="9" t="s">
        <v>740</v>
      </c>
      <c r="I934" s="9" t="s">
        <v>741</v>
      </c>
      <c r="J934" s="9" t="s">
        <v>523</v>
      </c>
      <c r="K934" s="9">
        <v>74</v>
      </c>
      <c r="L934" s="9">
        <v>3</v>
      </c>
      <c r="M934" s="9" t="s">
        <v>742</v>
      </c>
      <c r="N934" s="9" t="s">
        <v>525</v>
      </c>
      <c r="O934" s="9" t="s">
        <v>743</v>
      </c>
      <c r="P934" s="9" t="s">
        <v>559</v>
      </c>
      <c r="Q934" s="9" t="s">
        <v>744</v>
      </c>
      <c r="R934" s="9" t="s">
        <v>745</v>
      </c>
      <c r="S934" s="9" t="s">
        <v>518</v>
      </c>
      <c r="T934" s="9" t="s">
        <v>746</v>
      </c>
    </row>
    <row r="935" spans="1:20" x14ac:dyDescent="0.2">
      <c r="A935" s="9" t="s">
        <v>2554</v>
      </c>
      <c r="B935" s="9" t="s">
        <v>1641</v>
      </c>
      <c r="C935" s="11" t="s">
        <v>23</v>
      </c>
      <c r="D935" s="25" t="s">
        <v>1440</v>
      </c>
      <c r="E935" s="9" t="s">
        <v>520</v>
      </c>
      <c r="F935" s="9">
        <v>2009</v>
      </c>
      <c r="G935" s="9" t="s">
        <v>747</v>
      </c>
      <c r="H935" s="9" t="s">
        <v>748</v>
      </c>
      <c r="I935" s="9" t="s">
        <v>749</v>
      </c>
      <c r="J935" s="9" t="s">
        <v>750</v>
      </c>
      <c r="K935" s="9">
        <v>29</v>
      </c>
      <c r="L935" s="9">
        <v>5</v>
      </c>
      <c r="M935" s="9" t="s">
        <v>751</v>
      </c>
      <c r="N935" s="9" t="s">
        <v>525</v>
      </c>
      <c r="O935" s="9" t="s">
        <v>653</v>
      </c>
      <c r="P935" s="9" t="s">
        <v>584</v>
      </c>
      <c r="Q935" s="9" t="s">
        <v>752</v>
      </c>
      <c r="R935" s="9" t="s">
        <v>753</v>
      </c>
      <c r="S935" s="9" t="s">
        <v>518</v>
      </c>
      <c r="T935" s="9" t="s">
        <v>754</v>
      </c>
    </row>
    <row r="936" spans="1:20" x14ac:dyDescent="0.2">
      <c r="A936" s="9" t="s">
        <v>2554</v>
      </c>
      <c r="B936" s="9" t="s">
        <v>1641</v>
      </c>
      <c r="C936" s="11" t="s">
        <v>23</v>
      </c>
      <c r="D936" s="25" t="s">
        <v>1440</v>
      </c>
      <c r="E936" s="9" t="s">
        <v>520</v>
      </c>
      <c r="F936" s="9">
        <v>2009</v>
      </c>
      <c r="G936" s="9" t="s">
        <v>755</v>
      </c>
      <c r="H936" s="9" t="s">
        <v>756</v>
      </c>
      <c r="I936" s="9" t="s">
        <v>757</v>
      </c>
      <c r="J936" s="9" t="s">
        <v>717</v>
      </c>
      <c r="K936" s="9">
        <v>407</v>
      </c>
      <c r="L936" s="9">
        <v>13</v>
      </c>
      <c r="M936" s="9" t="s">
        <v>758</v>
      </c>
      <c r="N936" s="9" t="s">
        <v>525</v>
      </c>
      <c r="O936" s="9" t="s">
        <v>653</v>
      </c>
      <c r="P936" s="9" t="s">
        <v>584</v>
      </c>
      <c r="Q936" s="9" t="s">
        <v>759</v>
      </c>
      <c r="R936" s="9" t="s">
        <v>760</v>
      </c>
      <c r="S936" s="9" t="s">
        <v>518</v>
      </c>
      <c r="T936" s="9" t="s">
        <v>761</v>
      </c>
    </row>
    <row r="937" spans="1:20" x14ac:dyDescent="0.2">
      <c r="A937" s="9" t="s">
        <v>2554</v>
      </c>
      <c r="B937" s="9" t="s">
        <v>1641</v>
      </c>
      <c r="C937" s="11" t="s">
        <v>23</v>
      </c>
      <c r="D937" s="25" t="s">
        <v>1440</v>
      </c>
      <c r="E937" s="9" t="s">
        <v>622</v>
      </c>
      <c r="F937" s="9">
        <v>2008</v>
      </c>
      <c r="G937" s="9" t="s">
        <v>623</v>
      </c>
      <c r="H937" s="9" t="s">
        <v>624</v>
      </c>
      <c r="I937" s="9" t="s">
        <v>625</v>
      </c>
      <c r="J937" s="9" t="s">
        <v>626</v>
      </c>
      <c r="K937" s="9" t="s">
        <v>56</v>
      </c>
      <c r="L937" s="9" t="s">
        <v>56</v>
      </c>
      <c r="M937" s="9">
        <v>12785</v>
      </c>
      <c r="N937" s="9" t="s">
        <v>557</v>
      </c>
      <c r="O937" s="9" t="s">
        <v>627</v>
      </c>
      <c r="P937" s="9" t="s">
        <v>584</v>
      </c>
      <c r="Q937" s="9" t="s">
        <v>628</v>
      </c>
      <c r="R937" s="9" t="s">
        <v>629</v>
      </c>
      <c r="S937" s="9" t="s">
        <v>518</v>
      </c>
      <c r="T937" s="9" t="s">
        <v>630</v>
      </c>
    </row>
    <row r="938" spans="1:20" x14ac:dyDescent="0.2">
      <c r="A938" s="9" t="s">
        <v>2554</v>
      </c>
      <c r="B938" s="9" t="s">
        <v>1641</v>
      </c>
      <c r="C938" s="11" t="s">
        <v>23</v>
      </c>
      <c r="D938" s="25" t="s">
        <v>1440</v>
      </c>
      <c r="E938" s="9" t="s">
        <v>796</v>
      </c>
      <c r="F938" s="9">
        <v>2010</v>
      </c>
      <c r="G938" s="9" t="s">
        <v>1003</v>
      </c>
      <c r="H938" s="209" t="s">
        <v>2607</v>
      </c>
      <c r="I938" s="9" t="s">
        <v>1004</v>
      </c>
      <c r="J938" s="9" t="s">
        <v>1005</v>
      </c>
      <c r="K938" s="9">
        <v>43</v>
      </c>
      <c r="L938" s="9">
        <v>16</v>
      </c>
      <c r="M938" s="9" t="s">
        <v>1006</v>
      </c>
      <c r="N938" s="9" t="s">
        <v>1007</v>
      </c>
      <c r="O938" s="9" t="s">
        <v>951</v>
      </c>
      <c r="P938" s="9" t="s">
        <v>952</v>
      </c>
      <c r="Q938" s="9" t="s">
        <v>1008</v>
      </c>
      <c r="R938" s="9" t="s">
        <v>1009</v>
      </c>
      <c r="S938" s="9" t="s">
        <v>518</v>
      </c>
      <c r="T938" s="9" t="s">
        <v>1010</v>
      </c>
    </row>
    <row r="939" spans="1:20" x14ac:dyDescent="0.2">
      <c r="A939" s="9" t="s">
        <v>2554</v>
      </c>
      <c r="B939" s="9" t="s">
        <v>1641</v>
      </c>
      <c r="C939" s="11" t="s">
        <v>1642</v>
      </c>
      <c r="D939" s="15" t="s">
        <v>432</v>
      </c>
      <c r="E939" s="9" t="s">
        <v>520</v>
      </c>
      <c r="F939" s="9">
        <v>2009</v>
      </c>
      <c r="G939" s="9" t="s">
        <v>739</v>
      </c>
      <c r="H939" s="9" t="s">
        <v>740</v>
      </c>
      <c r="I939" s="9" t="s">
        <v>741</v>
      </c>
      <c r="J939" s="9" t="s">
        <v>523</v>
      </c>
      <c r="K939" s="9">
        <v>74</v>
      </c>
      <c r="L939" s="9">
        <v>3</v>
      </c>
      <c r="M939" s="9" t="s">
        <v>742</v>
      </c>
      <c r="N939" s="9" t="s">
        <v>525</v>
      </c>
      <c r="O939" s="9" t="s">
        <v>743</v>
      </c>
      <c r="P939" s="9" t="s">
        <v>559</v>
      </c>
      <c r="Q939" s="9" t="s">
        <v>744</v>
      </c>
      <c r="R939" s="9" t="s">
        <v>745</v>
      </c>
      <c r="S939" s="9" t="s">
        <v>518</v>
      </c>
      <c r="T939" s="9" t="s">
        <v>746</v>
      </c>
    </row>
    <row r="940" spans="1:20" x14ac:dyDescent="0.2">
      <c r="A940" s="9" t="s">
        <v>2554</v>
      </c>
      <c r="B940" s="9" t="s">
        <v>1641</v>
      </c>
      <c r="C940" s="11" t="s">
        <v>1642</v>
      </c>
      <c r="D940" s="15" t="s">
        <v>432</v>
      </c>
      <c r="E940" s="9" t="s">
        <v>520</v>
      </c>
      <c r="F940" s="9">
        <v>2009</v>
      </c>
      <c r="G940" s="9" t="s">
        <v>747</v>
      </c>
      <c r="H940" s="9" t="s">
        <v>748</v>
      </c>
      <c r="I940" s="9" t="s">
        <v>749</v>
      </c>
      <c r="J940" s="9" t="s">
        <v>750</v>
      </c>
      <c r="K940" s="9">
        <v>29</v>
      </c>
      <c r="L940" s="9">
        <v>5</v>
      </c>
      <c r="M940" s="9" t="s">
        <v>751</v>
      </c>
      <c r="N940" s="9" t="s">
        <v>525</v>
      </c>
      <c r="O940" s="9" t="s">
        <v>653</v>
      </c>
      <c r="P940" s="9" t="s">
        <v>584</v>
      </c>
      <c r="Q940" s="9" t="s">
        <v>752</v>
      </c>
      <c r="R940" s="9" t="s">
        <v>753</v>
      </c>
      <c r="S940" s="9" t="s">
        <v>518</v>
      </c>
      <c r="T940" s="9" t="s">
        <v>754</v>
      </c>
    </row>
    <row r="941" spans="1:20" x14ac:dyDescent="0.2">
      <c r="A941" s="9" t="s">
        <v>2554</v>
      </c>
      <c r="B941" s="9" t="s">
        <v>1641</v>
      </c>
      <c r="C941" s="11" t="s">
        <v>1642</v>
      </c>
      <c r="D941" s="15" t="s">
        <v>432</v>
      </c>
      <c r="E941" s="9" t="s">
        <v>520</v>
      </c>
      <c r="F941" s="9">
        <v>2009</v>
      </c>
      <c r="G941" s="9" t="s">
        <v>755</v>
      </c>
      <c r="H941" s="9" t="s">
        <v>756</v>
      </c>
      <c r="I941" s="9" t="s">
        <v>757</v>
      </c>
      <c r="J941" s="9" t="s">
        <v>717</v>
      </c>
      <c r="K941" s="9">
        <v>407</v>
      </c>
      <c r="L941" s="9">
        <v>13</v>
      </c>
      <c r="M941" s="9" t="s">
        <v>758</v>
      </c>
      <c r="N941" s="9" t="s">
        <v>525</v>
      </c>
      <c r="O941" s="9" t="s">
        <v>653</v>
      </c>
      <c r="P941" s="9" t="s">
        <v>584</v>
      </c>
      <c r="Q941" s="9" t="s">
        <v>759</v>
      </c>
      <c r="R941" s="9" t="s">
        <v>760</v>
      </c>
      <c r="S941" s="9" t="s">
        <v>518</v>
      </c>
      <c r="T941" s="9" t="s">
        <v>761</v>
      </c>
    </row>
    <row r="942" spans="1:20" x14ac:dyDescent="0.2">
      <c r="A942" s="9" t="s">
        <v>2554</v>
      </c>
      <c r="B942" s="9" t="s">
        <v>1641</v>
      </c>
      <c r="C942" s="11" t="s">
        <v>1642</v>
      </c>
      <c r="D942" s="15" t="s">
        <v>432</v>
      </c>
      <c r="E942" s="9" t="s">
        <v>520</v>
      </c>
      <c r="F942" s="9">
        <v>2008</v>
      </c>
      <c r="G942" s="9" t="s">
        <v>588</v>
      </c>
      <c r="H942" s="9" t="s">
        <v>589</v>
      </c>
      <c r="I942" s="9" t="s">
        <v>590</v>
      </c>
      <c r="J942" s="9" t="s">
        <v>591</v>
      </c>
      <c r="K942" s="9">
        <v>226</v>
      </c>
      <c r="L942" s="9" t="s">
        <v>592</v>
      </c>
      <c r="M942" s="9" t="s">
        <v>593</v>
      </c>
      <c r="N942" s="9" t="s">
        <v>525</v>
      </c>
      <c r="O942" s="9" t="s">
        <v>583</v>
      </c>
      <c r="P942" s="9" t="s">
        <v>584</v>
      </c>
      <c r="Q942" s="9" t="s">
        <v>594</v>
      </c>
      <c r="R942" s="9" t="s">
        <v>595</v>
      </c>
      <c r="S942" s="9" t="s">
        <v>518</v>
      </c>
      <c r="T942" s="9" t="s">
        <v>596</v>
      </c>
    </row>
    <row r="943" spans="1:20" x14ac:dyDescent="0.2">
      <c r="A943" s="9" t="s">
        <v>2554</v>
      </c>
      <c r="B943" s="9" t="s">
        <v>1641</v>
      </c>
      <c r="C943" s="11" t="s">
        <v>1642</v>
      </c>
      <c r="D943" s="15" t="s">
        <v>432</v>
      </c>
      <c r="E943" s="9" t="s">
        <v>796</v>
      </c>
      <c r="F943" s="9">
        <v>2010</v>
      </c>
      <c r="G943" s="9" t="s">
        <v>1003</v>
      </c>
      <c r="H943" s="209" t="s">
        <v>2607</v>
      </c>
      <c r="I943" s="9" t="s">
        <v>1004</v>
      </c>
      <c r="J943" s="9" t="s">
        <v>1005</v>
      </c>
      <c r="K943" s="9">
        <v>43</v>
      </c>
      <c r="L943" s="9">
        <v>16</v>
      </c>
      <c r="M943" s="9" t="s">
        <v>1006</v>
      </c>
      <c r="N943" s="9" t="s">
        <v>1007</v>
      </c>
      <c r="O943" s="9" t="s">
        <v>951</v>
      </c>
      <c r="P943" s="9" t="s">
        <v>952</v>
      </c>
      <c r="Q943" s="9" t="s">
        <v>1008</v>
      </c>
      <c r="R943" s="9" t="s">
        <v>1009</v>
      </c>
      <c r="S943" s="9" t="s">
        <v>518</v>
      </c>
      <c r="T943" s="9" t="s">
        <v>1010</v>
      </c>
    </row>
    <row r="944" spans="1:20" x14ac:dyDescent="0.2">
      <c r="A944" s="9" t="s">
        <v>2554</v>
      </c>
      <c r="B944" s="9" t="s">
        <v>1641</v>
      </c>
      <c r="C944" s="11" t="s">
        <v>1409</v>
      </c>
      <c r="D944" s="15" t="s">
        <v>2209</v>
      </c>
      <c r="E944" s="9" t="s">
        <v>520</v>
      </c>
      <c r="F944" s="9">
        <v>2008</v>
      </c>
      <c r="G944" s="9" t="s">
        <v>588</v>
      </c>
      <c r="H944" s="9" t="s">
        <v>589</v>
      </c>
      <c r="I944" s="9" t="s">
        <v>590</v>
      </c>
      <c r="J944" s="9" t="s">
        <v>591</v>
      </c>
      <c r="K944" s="9">
        <v>226</v>
      </c>
      <c r="L944" s="9" t="s">
        <v>592</v>
      </c>
      <c r="M944" s="9" t="s">
        <v>593</v>
      </c>
      <c r="N944" s="9" t="s">
        <v>525</v>
      </c>
      <c r="O944" s="9" t="s">
        <v>583</v>
      </c>
      <c r="P944" s="9" t="s">
        <v>584</v>
      </c>
      <c r="Q944" s="9" t="s">
        <v>594</v>
      </c>
      <c r="R944" s="9" t="s">
        <v>595</v>
      </c>
      <c r="S944" s="9" t="s">
        <v>518</v>
      </c>
      <c r="T944" s="9" t="s">
        <v>596</v>
      </c>
    </row>
    <row r="945" spans="1:20" x14ac:dyDescent="0.2">
      <c r="A945" s="9" t="s">
        <v>2554</v>
      </c>
      <c r="B945" s="9" t="s">
        <v>1641</v>
      </c>
      <c r="C945" s="11" t="s">
        <v>1313</v>
      </c>
      <c r="D945" s="25" t="s">
        <v>1470</v>
      </c>
      <c r="E945" s="9" t="s">
        <v>520</v>
      </c>
      <c r="F945" s="9">
        <v>2009</v>
      </c>
      <c r="G945" s="9" t="s">
        <v>739</v>
      </c>
      <c r="H945" s="9" t="s">
        <v>740</v>
      </c>
      <c r="I945" s="9" t="s">
        <v>741</v>
      </c>
      <c r="J945" s="9" t="s">
        <v>523</v>
      </c>
      <c r="K945" s="9">
        <v>74</v>
      </c>
      <c r="L945" s="9">
        <v>3</v>
      </c>
      <c r="M945" s="9" t="s">
        <v>742</v>
      </c>
      <c r="N945" s="9" t="s">
        <v>525</v>
      </c>
      <c r="O945" s="9" t="s">
        <v>743</v>
      </c>
      <c r="P945" s="9" t="s">
        <v>559</v>
      </c>
      <c r="Q945" s="9" t="s">
        <v>744</v>
      </c>
      <c r="R945" s="9" t="s">
        <v>745</v>
      </c>
      <c r="S945" s="9" t="s">
        <v>518</v>
      </c>
      <c r="T945" s="9" t="s">
        <v>746</v>
      </c>
    </row>
    <row r="946" spans="1:20" x14ac:dyDescent="0.2">
      <c r="A946" s="9" t="s">
        <v>2554</v>
      </c>
      <c r="B946" s="9" t="s">
        <v>1641</v>
      </c>
      <c r="C946" s="11" t="s">
        <v>1313</v>
      </c>
      <c r="D946" s="25" t="s">
        <v>1470</v>
      </c>
      <c r="E946" s="9" t="s">
        <v>762</v>
      </c>
      <c r="F946" s="9">
        <v>2009</v>
      </c>
      <c r="G946" s="9" t="s">
        <v>514</v>
      </c>
      <c r="H946" s="9" t="s">
        <v>763</v>
      </c>
      <c r="I946" s="9" t="s">
        <v>764</v>
      </c>
      <c r="J946" s="9" t="s">
        <v>762</v>
      </c>
      <c r="K946" s="9" t="s">
        <v>765</v>
      </c>
      <c r="L946" s="9" t="s">
        <v>56</v>
      </c>
      <c r="M946" s="9" t="s">
        <v>56</v>
      </c>
      <c r="N946" s="9" t="s">
        <v>514</v>
      </c>
      <c r="O946" s="9" t="s">
        <v>684</v>
      </c>
      <c r="P946" s="9" t="s">
        <v>541</v>
      </c>
      <c r="Q946" s="9" t="s">
        <v>766</v>
      </c>
      <c r="R946" s="9" t="s">
        <v>767</v>
      </c>
      <c r="S946" s="9" t="s">
        <v>768</v>
      </c>
      <c r="T946" s="9" t="s">
        <v>769</v>
      </c>
    </row>
    <row r="947" spans="1:20" x14ac:dyDescent="0.2">
      <c r="A947" s="9" t="s">
        <v>2554</v>
      </c>
      <c r="B947" s="9" t="s">
        <v>1641</v>
      </c>
      <c r="C947" s="11" t="s">
        <v>1313</v>
      </c>
      <c r="D947" s="25" t="s">
        <v>1470</v>
      </c>
      <c r="E947" s="9" t="s">
        <v>520</v>
      </c>
      <c r="F947" s="9">
        <v>2009</v>
      </c>
      <c r="G947" s="9" t="s">
        <v>747</v>
      </c>
      <c r="H947" s="9" t="s">
        <v>748</v>
      </c>
      <c r="I947" s="9" t="s">
        <v>749</v>
      </c>
      <c r="J947" s="9" t="s">
        <v>750</v>
      </c>
      <c r="K947" s="9">
        <v>29</v>
      </c>
      <c r="L947" s="9">
        <v>5</v>
      </c>
      <c r="M947" s="9" t="s">
        <v>751</v>
      </c>
      <c r="N947" s="9" t="s">
        <v>525</v>
      </c>
      <c r="O947" s="9" t="s">
        <v>653</v>
      </c>
      <c r="P947" s="9" t="s">
        <v>584</v>
      </c>
      <c r="Q947" s="9" t="s">
        <v>752</v>
      </c>
      <c r="R947" s="9" t="s">
        <v>753</v>
      </c>
      <c r="S947" s="9" t="s">
        <v>518</v>
      </c>
      <c r="T947" s="9" t="s">
        <v>754</v>
      </c>
    </row>
    <row r="948" spans="1:20" x14ac:dyDescent="0.2">
      <c r="A948" s="9" t="s">
        <v>2554</v>
      </c>
      <c r="B948" s="9" t="s">
        <v>1641</v>
      </c>
      <c r="C948" s="11" t="s">
        <v>1313</v>
      </c>
      <c r="D948" s="25" t="s">
        <v>1470</v>
      </c>
      <c r="E948" s="9" t="s">
        <v>520</v>
      </c>
      <c r="F948" s="9">
        <v>2009</v>
      </c>
      <c r="G948" s="9" t="s">
        <v>755</v>
      </c>
      <c r="H948" s="9" t="s">
        <v>756</v>
      </c>
      <c r="I948" s="9" t="s">
        <v>757</v>
      </c>
      <c r="J948" s="9" t="s">
        <v>717</v>
      </c>
      <c r="K948" s="9">
        <v>407</v>
      </c>
      <c r="L948" s="9">
        <v>13</v>
      </c>
      <c r="M948" s="9" t="s">
        <v>758</v>
      </c>
      <c r="N948" s="9" t="s">
        <v>525</v>
      </c>
      <c r="O948" s="9" t="s">
        <v>653</v>
      </c>
      <c r="P948" s="9" t="s">
        <v>584</v>
      </c>
      <c r="Q948" s="9" t="s">
        <v>759</v>
      </c>
      <c r="R948" s="9" t="s">
        <v>760</v>
      </c>
      <c r="S948" s="9" t="s">
        <v>518</v>
      </c>
      <c r="T948" s="9" t="s">
        <v>761</v>
      </c>
    </row>
    <row r="949" spans="1:20" x14ac:dyDescent="0.2">
      <c r="A949" s="9" t="s">
        <v>2554</v>
      </c>
      <c r="B949" s="9" t="s">
        <v>1641</v>
      </c>
      <c r="C949" s="11" t="s">
        <v>1410</v>
      </c>
      <c r="D949" s="25" t="s">
        <v>1470</v>
      </c>
      <c r="E949" s="9" t="s">
        <v>622</v>
      </c>
      <c r="F949" s="9">
        <v>2008</v>
      </c>
      <c r="G949" s="9" t="s">
        <v>623</v>
      </c>
      <c r="H949" s="9" t="s">
        <v>624</v>
      </c>
      <c r="I949" s="9" t="s">
        <v>625</v>
      </c>
      <c r="J949" s="9" t="s">
        <v>626</v>
      </c>
      <c r="K949" s="9" t="s">
        <v>56</v>
      </c>
      <c r="L949" s="9" t="s">
        <v>56</v>
      </c>
      <c r="M949" s="9">
        <v>12785</v>
      </c>
      <c r="N949" s="9" t="s">
        <v>557</v>
      </c>
      <c r="O949" s="9" t="s">
        <v>627</v>
      </c>
      <c r="P949" s="9" t="s">
        <v>584</v>
      </c>
      <c r="Q949" s="9" t="s">
        <v>628</v>
      </c>
      <c r="R949" s="9" t="s">
        <v>629</v>
      </c>
      <c r="S949" s="9" t="s">
        <v>518</v>
      </c>
      <c r="T949" s="9" t="s">
        <v>630</v>
      </c>
    </row>
    <row r="950" spans="1:20" x14ac:dyDescent="0.2">
      <c r="A950" s="9" t="s">
        <v>2554</v>
      </c>
      <c r="B950" s="9" t="s">
        <v>1641</v>
      </c>
      <c r="C950" s="11" t="s">
        <v>1410</v>
      </c>
      <c r="D950" s="25" t="s">
        <v>1470</v>
      </c>
      <c r="E950" s="9" t="s">
        <v>520</v>
      </c>
      <c r="F950" s="9">
        <v>2008</v>
      </c>
      <c r="G950" s="9" t="s">
        <v>588</v>
      </c>
      <c r="H950" s="9" t="s">
        <v>589</v>
      </c>
      <c r="I950" s="9" t="s">
        <v>590</v>
      </c>
      <c r="J950" s="9" t="s">
        <v>591</v>
      </c>
      <c r="K950" s="9">
        <v>226</v>
      </c>
      <c r="L950" s="9" t="s">
        <v>592</v>
      </c>
      <c r="M950" s="9" t="s">
        <v>593</v>
      </c>
      <c r="N950" s="9" t="s">
        <v>525</v>
      </c>
      <c r="O950" s="9" t="s">
        <v>583</v>
      </c>
      <c r="P950" s="9" t="s">
        <v>584</v>
      </c>
      <c r="Q950" s="9" t="s">
        <v>594</v>
      </c>
      <c r="R950" s="9" t="s">
        <v>595</v>
      </c>
      <c r="S950" s="9" t="s">
        <v>518</v>
      </c>
      <c r="T950" s="9" t="s">
        <v>596</v>
      </c>
    </row>
    <row r="951" spans="1:20" x14ac:dyDescent="0.2">
      <c r="A951" s="9" t="s">
        <v>2554</v>
      </c>
      <c r="B951" s="9" t="s">
        <v>1641</v>
      </c>
      <c r="C951" s="11" t="s">
        <v>1410</v>
      </c>
      <c r="D951" s="25" t="s">
        <v>1470</v>
      </c>
      <c r="E951" s="9" t="s">
        <v>796</v>
      </c>
      <c r="F951" s="9">
        <v>2010</v>
      </c>
      <c r="G951" s="9" t="s">
        <v>1003</v>
      </c>
      <c r="H951" s="209" t="s">
        <v>2607</v>
      </c>
      <c r="I951" s="9" t="s">
        <v>1004</v>
      </c>
      <c r="J951" s="9" t="s">
        <v>1005</v>
      </c>
      <c r="K951" s="9">
        <v>43</v>
      </c>
      <c r="L951" s="9">
        <v>16</v>
      </c>
      <c r="M951" s="9" t="s">
        <v>1006</v>
      </c>
      <c r="N951" s="9" t="s">
        <v>1007</v>
      </c>
      <c r="O951" s="9" t="s">
        <v>951</v>
      </c>
      <c r="P951" s="9" t="s">
        <v>952</v>
      </c>
      <c r="Q951" s="9" t="s">
        <v>1008</v>
      </c>
      <c r="R951" s="9" t="s">
        <v>1009</v>
      </c>
      <c r="S951" s="9" t="s">
        <v>518</v>
      </c>
      <c r="T951" s="9" t="s">
        <v>1010</v>
      </c>
    </row>
    <row r="952" spans="1:20" x14ac:dyDescent="0.2">
      <c r="A952" s="9" t="s">
        <v>2554</v>
      </c>
      <c r="B952" s="9" t="s">
        <v>1641</v>
      </c>
      <c r="C952" s="11" t="s">
        <v>1314</v>
      </c>
      <c r="D952" s="26" t="s">
        <v>1471</v>
      </c>
      <c r="E952" s="9" t="s">
        <v>520</v>
      </c>
      <c r="F952" s="9">
        <v>2009</v>
      </c>
      <c r="G952" s="9" t="s">
        <v>739</v>
      </c>
      <c r="H952" s="9" t="s">
        <v>740</v>
      </c>
      <c r="I952" s="9" t="s">
        <v>741</v>
      </c>
      <c r="J952" s="9" t="s">
        <v>523</v>
      </c>
      <c r="K952" s="9">
        <v>74</v>
      </c>
      <c r="L952" s="9">
        <v>3</v>
      </c>
      <c r="M952" s="9" t="s">
        <v>742</v>
      </c>
      <c r="N952" s="9" t="s">
        <v>525</v>
      </c>
      <c r="O952" s="9" t="s">
        <v>743</v>
      </c>
      <c r="P952" s="9" t="s">
        <v>559</v>
      </c>
      <c r="Q952" s="9" t="s">
        <v>744</v>
      </c>
      <c r="R952" s="9" t="s">
        <v>745</v>
      </c>
      <c r="S952" s="9" t="s">
        <v>518</v>
      </c>
      <c r="T952" s="9" t="s">
        <v>746</v>
      </c>
    </row>
    <row r="953" spans="1:20" x14ac:dyDescent="0.2">
      <c r="A953" s="9" t="s">
        <v>2554</v>
      </c>
      <c r="B953" s="9" t="s">
        <v>1641</v>
      </c>
      <c r="C953" s="11" t="s">
        <v>1314</v>
      </c>
      <c r="D953" s="26" t="s">
        <v>1471</v>
      </c>
      <c r="E953" s="9" t="s">
        <v>520</v>
      </c>
      <c r="F953" s="9">
        <v>2009</v>
      </c>
      <c r="G953" s="9" t="s">
        <v>747</v>
      </c>
      <c r="H953" s="9" t="s">
        <v>748</v>
      </c>
      <c r="I953" s="9" t="s">
        <v>749</v>
      </c>
      <c r="J953" s="9" t="s">
        <v>750</v>
      </c>
      <c r="K953" s="9">
        <v>29</v>
      </c>
      <c r="L953" s="9">
        <v>5</v>
      </c>
      <c r="M953" s="9" t="s">
        <v>751</v>
      </c>
      <c r="N953" s="9" t="s">
        <v>525</v>
      </c>
      <c r="O953" s="9" t="s">
        <v>653</v>
      </c>
      <c r="P953" s="9" t="s">
        <v>584</v>
      </c>
      <c r="Q953" s="9" t="s">
        <v>752</v>
      </c>
      <c r="R953" s="9" t="s">
        <v>753</v>
      </c>
      <c r="S953" s="9" t="s">
        <v>518</v>
      </c>
      <c r="T953" s="9" t="s">
        <v>754</v>
      </c>
    </row>
    <row r="954" spans="1:20" x14ac:dyDescent="0.2">
      <c r="A954" s="9" t="s">
        <v>2554</v>
      </c>
      <c r="B954" s="9" t="s">
        <v>1641</v>
      </c>
      <c r="C954" s="11" t="s">
        <v>1314</v>
      </c>
      <c r="D954" s="26" t="s">
        <v>1471</v>
      </c>
      <c r="E954" s="9" t="s">
        <v>520</v>
      </c>
      <c r="F954" s="9">
        <v>2009</v>
      </c>
      <c r="G954" s="9" t="s">
        <v>755</v>
      </c>
      <c r="H954" s="9" t="s">
        <v>756</v>
      </c>
      <c r="I954" s="9" t="s">
        <v>757</v>
      </c>
      <c r="J954" s="9" t="s">
        <v>717</v>
      </c>
      <c r="K954" s="9">
        <v>407</v>
      </c>
      <c r="L954" s="9">
        <v>13</v>
      </c>
      <c r="M954" s="9" t="s">
        <v>758</v>
      </c>
      <c r="N954" s="9" t="s">
        <v>525</v>
      </c>
      <c r="O954" s="9" t="s">
        <v>653</v>
      </c>
      <c r="P954" s="9" t="s">
        <v>584</v>
      </c>
      <c r="Q954" s="9" t="s">
        <v>759</v>
      </c>
      <c r="R954" s="9" t="s">
        <v>760</v>
      </c>
      <c r="S954" s="9" t="s">
        <v>518</v>
      </c>
      <c r="T954" s="9" t="s">
        <v>761</v>
      </c>
    </row>
    <row r="955" spans="1:20" x14ac:dyDescent="0.2">
      <c r="A955" s="9" t="s">
        <v>2554</v>
      </c>
      <c r="B955" s="9" t="s">
        <v>1641</v>
      </c>
      <c r="C955" s="11" t="s">
        <v>1411</v>
      </c>
      <c r="D955" s="26" t="s">
        <v>1471</v>
      </c>
      <c r="E955" s="9" t="s">
        <v>622</v>
      </c>
      <c r="F955" s="9">
        <v>2008</v>
      </c>
      <c r="G955" s="9" t="s">
        <v>623</v>
      </c>
      <c r="H955" s="9" t="s">
        <v>624</v>
      </c>
      <c r="I955" s="9" t="s">
        <v>625</v>
      </c>
      <c r="J955" s="9" t="s">
        <v>626</v>
      </c>
      <c r="K955" s="9" t="s">
        <v>56</v>
      </c>
      <c r="L955" s="9" t="s">
        <v>56</v>
      </c>
      <c r="M955" s="9">
        <v>12785</v>
      </c>
      <c r="N955" s="9" t="s">
        <v>557</v>
      </c>
      <c r="O955" s="9" t="s">
        <v>627</v>
      </c>
      <c r="P955" s="9" t="s">
        <v>584</v>
      </c>
      <c r="Q955" s="9" t="s">
        <v>628</v>
      </c>
      <c r="R955" s="9" t="s">
        <v>629</v>
      </c>
      <c r="S955" s="9" t="s">
        <v>518</v>
      </c>
      <c r="T955" s="9" t="s">
        <v>630</v>
      </c>
    </row>
    <row r="956" spans="1:20" x14ac:dyDescent="0.2">
      <c r="A956" s="9" t="s">
        <v>2554</v>
      </c>
      <c r="B956" s="9" t="s">
        <v>1641</v>
      </c>
      <c r="C956" s="11" t="s">
        <v>1411</v>
      </c>
      <c r="D956" s="26" t="s">
        <v>1471</v>
      </c>
      <c r="E956" s="9" t="s">
        <v>520</v>
      </c>
      <c r="F956" s="9">
        <v>2008</v>
      </c>
      <c r="G956" s="9" t="s">
        <v>588</v>
      </c>
      <c r="H956" s="9" t="s">
        <v>589</v>
      </c>
      <c r="I956" s="9" t="s">
        <v>590</v>
      </c>
      <c r="J956" s="9" t="s">
        <v>591</v>
      </c>
      <c r="K956" s="9">
        <v>226</v>
      </c>
      <c r="L956" s="9" t="s">
        <v>592</v>
      </c>
      <c r="M956" s="9" t="s">
        <v>593</v>
      </c>
      <c r="N956" s="9" t="s">
        <v>525</v>
      </c>
      <c r="O956" s="9" t="s">
        <v>583</v>
      </c>
      <c r="P956" s="9" t="s">
        <v>584</v>
      </c>
      <c r="Q956" s="9" t="s">
        <v>594</v>
      </c>
      <c r="R956" s="9" t="s">
        <v>595</v>
      </c>
      <c r="S956" s="9" t="s">
        <v>518</v>
      </c>
      <c r="T956" s="9" t="s">
        <v>596</v>
      </c>
    </row>
    <row r="957" spans="1:20" x14ac:dyDescent="0.2">
      <c r="A957" s="9" t="s">
        <v>2554</v>
      </c>
      <c r="B957" s="9" t="s">
        <v>1641</v>
      </c>
      <c r="C957" s="11" t="s">
        <v>1411</v>
      </c>
      <c r="D957" s="26" t="s">
        <v>1471</v>
      </c>
      <c r="E957" s="9" t="s">
        <v>796</v>
      </c>
      <c r="F957" s="9">
        <v>2010</v>
      </c>
      <c r="G957" s="9" t="s">
        <v>1003</v>
      </c>
      <c r="H957" s="209" t="s">
        <v>2607</v>
      </c>
      <c r="I957" s="9" t="s">
        <v>1004</v>
      </c>
      <c r="J957" s="9" t="s">
        <v>1005</v>
      </c>
      <c r="K957" s="9">
        <v>43</v>
      </c>
      <c r="L957" s="9">
        <v>16</v>
      </c>
      <c r="M957" s="9" t="s">
        <v>1006</v>
      </c>
      <c r="N957" s="9" t="s">
        <v>1007</v>
      </c>
      <c r="O957" s="9" t="s">
        <v>951</v>
      </c>
      <c r="P957" s="9" t="s">
        <v>952</v>
      </c>
      <c r="Q957" s="9" t="s">
        <v>1008</v>
      </c>
      <c r="R957" s="9" t="s">
        <v>1009</v>
      </c>
      <c r="S957" s="9" t="s">
        <v>518</v>
      </c>
      <c r="T957" s="9" t="s">
        <v>1010</v>
      </c>
    </row>
    <row r="958" spans="1:20" x14ac:dyDescent="0.2">
      <c r="A958" s="9" t="s">
        <v>2554</v>
      </c>
      <c r="B958" s="9" t="s">
        <v>1641</v>
      </c>
      <c r="C958" s="11" t="s">
        <v>1412</v>
      </c>
      <c r="D958" s="15" t="s">
        <v>2210</v>
      </c>
      <c r="E958" s="9" t="s">
        <v>520</v>
      </c>
      <c r="F958" s="9">
        <v>2008</v>
      </c>
      <c r="G958" s="9" t="s">
        <v>588</v>
      </c>
      <c r="H958" s="9" t="s">
        <v>589</v>
      </c>
      <c r="I958" s="9" t="s">
        <v>590</v>
      </c>
      <c r="J958" s="9" t="s">
        <v>591</v>
      </c>
      <c r="K958" s="9">
        <v>226</v>
      </c>
      <c r="L958" s="9" t="s">
        <v>592</v>
      </c>
      <c r="M958" s="9" t="s">
        <v>593</v>
      </c>
      <c r="N958" s="9" t="s">
        <v>525</v>
      </c>
      <c r="O958" s="9" t="s">
        <v>583</v>
      </c>
      <c r="P958" s="9" t="s">
        <v>584</v>
      </c>
      <c r="Q958" s="9" t="s">
        <v>594</v>
      </c>
      <c r="R958" s="9" t="s">
        <v>595</v>
      </c>
      <c r="S958" s="9" t="s">
        <v>518</v>
      </c>
      <c r="T958" s="9" t="s">
        <v>596</v>
      </c>
    </row>
    <row r="959" spans="1:20" x14ac:dyDescent="0.2">
      <c r="A959" s="9" t="s">
        <v>2554</v>
      </c>
      <c r="B959" s="9" t="s">
        <v>1641</v>
      </c>
      <c r="C959" s="11" t="s">
        <v>1413</v>
      </c>
      <c r="D959" s="15" t="s">
        <v>2211</v>
      </c>
      <c r="E959" s="9" t="s">
        <v>520</v>
      </c>
      <c r="F959" s="9">
        <v>2008</v>
      </c>
      <c r="G959" s="9" t="s">
        <v>588</v>
      </c>
      <c r="H959" s="9" t="s">
        <v>589</v>
      </c>
      <c r="I959" s="9" t="s">
        <v>590</v>
      </c>
      <c r="J959" s="9" t="s">
        <v>591</v>
      </c>
      <c r="K959" s="9">
        <v>226</v>
      </c>
      <c r="L959" s="9" t="s">
        <v>592</v>
      </c>
      <c r="M959" s="9" t="s">
        <v>593</v>
      </c>
      <c r="N959" s="9" t="s">
        <v>525</v>
      </c>
      <c r="O959" s="9" t="s">
        <v>583</v>
      </c>
      <c r="P959" s="9" t="s">
        <v>584</v>
      </c>
      <c r="Q959" s="9" t="s">
        <v>594</v>
      </c>
      <c r="R959" s="9" t="s">
        <v>595</v>
      </c>
      <c r="S959" s="9" t="s">
        <v>518</v>
      </c>
      <c r="T959" s="9" t="s">
        <v>596</v>
      </c>
    </row>
    <row r="960" spans="1:20" x14ac:dyDescent="0.2">
      <c r="A960" s="9" t="s">
        <v>2554</v>
      </c>
      <c r="B960" s="9" t="s">
        <v>1641</v>
      </c>
      <c r="C960" s="11" t="s">
        <v>1414</v>
      </c>
      <c r="D960" s="15" t="s">
        <v>2212</v>
      </c>
      <c r="E960" s="9" t="s">
        <v>520</v>
      </c>
      <c r="F960" s="9">
        <v>2008</v>
      </c>
      <c r="G960" s="9" t="s">
        <v>588</v>
      </c>
      <c r="H960" s="9" t="s">
        <v>589</v>
      </c>
      <c r="I960" s="9" t="s">
        <v>590</v>
      </c>
      <c r="J960" s="9" t="s">
        <v>591</v>
      </c>
      <c r="K960" s="9">
        <v>226</v>
      </c>
      <c r="L960" s="9" t="s">
        <v>592</v>
      </c>
      <c r="M960" s="9" t="s">
        <v>593</v>
      </c>
      <c r="N960" s="9" t="s">
        <v>525</v>
      </c>
      <c r="O960" s="9" t="s">
        <v>583</v>
      </c>
      <c r="P960" s="9" t="s">
        <v>584</v>
      </c>
      <c r="Q960" s="9" t="s">
        <v>594</v>
      </c>
      <c r="R960" s="9" t="s">
        <v>595</v>
      </c>
      <c r="S960" s="9" t="s">
        <v>518</v>
      </c>
      <c r="T960" s="9" t="s">
        <v>596</v>
      </c>
    </row>
    <row r="961" spans="1:20" x14ac:dyDescent="0.2">
      <c r="A961" s="9" t="s">
        <v>2554</v>
      </c>
      <c r="B961" s="9" t="s">
        <v>1641</v>
      </c>
      <c r="C961" s="11" t="s">
        <v>1415</v>
      </c>
      <c r="D961" s="15" t="s">
        <v>2213</v>
      </c>
      <c r="E961" s="9" t="s">
        <v>520</v>
      </c>
      <c r="F961" s="9">
        <v>2008</v>
      </c>
      <c r="G961" s="9" t="s">
        <v>588</v>
      </c>
      <c r="H961" s="9" t="s">
        <v>589</v>
      </c>
      <c r="I961" s="9" t="s">
        <v>590</v>
      </c>
      <c r="J961" s="9" t="s">
        <v>591</v>
      </c>
      <c r="K961" s="9">
        <v>226</v>
      </c>
      <c r="L961" s="9" t="s">
        <v>592</v>
      </c>
      <c r="M961" s="9" t="s">
        <v>593</v>
      </c>
      <c r="N961" s="9" t="s">
        <v>525</v>
      </c>
      <c r="O961" s="9" t="s">
        <v>583</v>
      </c>
      <c r="P961" s="9" t="s">
        <v>584</v>
      </c>
      <c r="Q961" s="9" t="s">
        <v>594</v>
      </c>
      <c r="R961" s="9" t="s">
        <v>595</v>
      </c>
      <c r="S961" s="9" t="s">
        <v>518</v>
      </c>
      <c r="T961" s="9" t="s">
        <v>596</v>
      </c>
    </row>
    <row r="962" spans="1:20" x14ac:dyDescent="0.2">
      <c r="A962" s="9" t="s">
        <v>2554</v>
      </c>
      <c r="B962" s="9" t="s">
        <v>1641</v>
      </c>
      <c r="C962" s="11" t="s">
        <v>1645</v>
      </c>
      <c r="D962" s="26" t="s">
        <v>1473</v>
      </c>
      <c r="E962" s="9" t="s">
        <v>520</v>
      </c>
      <c r="F962" s="9">
        <v>2009</v>
      </c>
      <c r="G962" s="9" t="s">
        <v>755</v>
      </c>
      <c r="H962" s="9" t="s">
        <v>756</v>
      </c>
      <c r="I962" s="9" t="s">
        <v>757</v>
      </c>
      <c r="J962" s="9" t="s">
        <v>717</v>
      </c>
      <c r="K962" s="9">
        <v>407</v>
      </c>
      <c r="L962" s="9">
        <v>13</v>
      </c>
      <c r="M962" s="9" t="s">
        <v>758</v>
      </c>
      <c r="N962" s="9" t="s">
        <v>525</v>
      </c>
      <c r="O962" s="9" t="s">
        <v>653</v>
      </c>
      <c r="P962" s="9" t="s">
        <v>584</v>
      </c>
      <c r="Q962" s="9" t="s">
        <v>759</v>
      </c>
      <c r="R962" s="9" t="s">
        <v>760</v>
      </c>
      <c r="S962" s="9" t="s">
        <v>518</v>
      </c>
      <c r="T962" s="9" t="s">
        <v>761</v>
      </c>
    </row>
    <row r="963" spans="1:20" x14ac:dyDescent="0.2">
      <c r="A963" s="9" t="s">
        <v>2554</v>
      </c>
      <c r="B963" s="9" t="s">
        <v>1641</v>
      </c>
      <c r="C963" s="11" t="s">
        <v>1813</v>
      </c>
      <c r="D963" s="26" t="s">
        <v>1473</v>
      </c>
      <c r="E963" s="9" t="s">
        <v>796</v>
      </c>
      <c r="F963" s="9">
        <v>2010</v>
      </c>
      <c r="G963" s="9" t="s">
        <v>1003</v>
      </c>
      <c r="H963" s="209" t="s">
        <v>2607</v>
      </c>
      <c r="I963" s="9" t="s">
        <v>1004</v>
      </c>
      <c r="J963" s="9" t="s">
        <v>1005</v>
      </c>
      <c r="K963" s="9">
        <v>43</v>
      </c>
      <c r="L963" s="9">
        <v>16</v>
      </c>
      <c r="M963" s="9" t="s">
        <v>1006</v>
      </c>
      <c r="N963" s="9" t="s">
        <v>1007</v>
      </c>
      <c r="O963" s="9" t="s">
        <v>951</v>
      </c>
      <c r="P963" s="9" t="s">
        <v>952</v>
      </c>
      <c r="Q963" s="9" t="s">
        <v>1008</v>
      </c>
      <c r="R963" s="9" t="s">
        <v>1009</v>
      </c>
      <c r="S963" s="9" t="s">
        <v>518</v>
      </c>
      <c r="T963" s="9" t="s">
        <v>1010</v>
      </c>
    </row>
    <row r="964" spans="1:20" x14ac:dyDescent="0.2">
      <c r="A964" s="9" t="s">
        <v>2554</v>
      </c>
      <c r="B964" s="9" t="s">
        <v>1641</v>
      </c>
      <c r="C964" s="11" t="s">
        <v>1643</v>
      </c>
      <c r="D964" s="26" t="s">
        <v>1473</v>
      </c>
      <c r="E964" s="9" t="s">
        <v>520</v>
      </c>
      <c r="F964" s="9">
        <v>2009</v>
      </c>
      <c r="G964" s="9" t="s">
        <v>747</v>
      </c>
      <c r="H964" s="9" t="s">
        <v>748</v>
      </c>
      <c r="I964" s="9" t="s">
        <v>749</v>
      </c>
      <c r="J964" s="9" t="s">
        <v>750</v>
      </c>
      <c r="K964" s="9">
        <v>29</v>
      </c>
      <c r="L964" s="9">
        <v>5</v>
      </c>
      <c r="M964" s="9" t="s">
        <v>751</v>
      </c>
      <c r="N964" s="9" t="s">
        <v>525</v>
      </c>
      <c r="O964" s="9" t="s">
        <v>653</v>
      </c>
      <c r="P964" s="9" t="s">
        <v>584</v>
      </c>
      <c r="Q964" s="9" t="s">
        <v>752</v>
      </c>
      <c r="R964" s="9" t="s">
        <v>753</v>
      </c>
      <c r="S964" s="9" t="s">
        <v>518</v>
      </c>
      <c r="T964" s="9" t="s">
        <v>754</v>
      </c>
    </row>
    <row r="965" spans="1:20" x14ac:dyDescent="0.2">
      <c r="A965" s="9" t="s">
        <v>2554</v>
      </c>
      <c r="B965" s="9" t="s">
        <v>1641</v>
      </c>
      <c r="C965" s="11" t="s">
        <v>1416</v>
      </c>
      <c r="D965" s="26" t="s">
        <v>1473</v>
      </c>
      <c r="E965" s="9" t="s">
        <v>520</v>
      </c>
      <c r="F965" s="9">
        <v>2009</v>
      </c>
      <c r="G965" s="9" t="s">
        <v>739</v>
      </c>
      <c r="H965" s="9" t="s">
        <v>740</v>
      </c>
      <c r="I965" s="9" t="s">
        <v>741</v>
      </c>
      <c r="J965" s="9" t="s">
        <v>523</v>
      </c>
      <c r="K965" s="9">
        <v>74</v>
      </c>
      <c r="L965" s="9">
        <v>3</v>
      </c>
      <c r="M965" s="9" t="s">
        <v>742</v>
      </c>
      <c r="N965" s="9" t="s">
        <v>525</v>
      </c>
      <c r="O965" s="9" t="s">
        <v>743</v>
      </c>
      <c r="P965" s="9" t="s">
        <v>559</v>
      </c>
      <c r="Q965" s="9" t="s">
        <v>744</v>
      </c>
      <c r="R965" s="9" t="s">
        <v>745</v>
      </c>
      <c r="S965" s="9" t="s">
        <v>518</v>
      </c>
      <c r="T965" s="9" t="s">
        <v>746</v>
      </c>
    </row>
    <row r="966" spans="1:20" x14ac:dyDescent="0.2">
      <c r="A966" s="9" t="s">
        <v>2554</v>
      </c>
      <c r="B966" s="9" t="s">
        <v>1641</v>
      </c>
      <c r="C966" s="11" t="s">
        <v>1416</v>
      </c>
      <c r="D966" s="26" t="s">
        <v>1473</v>
      </c>
      <c r="E966" s="9" t="s">
        <v>622</v>
      </c>
      <c r="F966" s="9">
        <v>2008</v>
      </c>
      <c r="G966" s="9" t="s">
        <v>623</v>
      </c>
      <c r="H966" s="9" t="s">
        <v>624</v>
      </c>
      <c r="I966" s="9" t="s">
        <v>625</v>
      </c>
      <c r="J966" s="9" t="s">
        <v>626</v>
      </c>
      <c r="K966" s="9" t="s">
        <v>56</v>
      </c>
      <c r="L966" s="9" t="s">
        <v>56</v>
      </c>
      <c r="M966" s="9">
        <v>12785</v>
      </c>
      <c r="N966" s="9" t="s">
        <v>557</v>
      </c>
      <c r="O966" s="9" t="s">
        <v>627</v>
      </c>
      <c r="P966" s="9" t="s">
        <v>584</v>
      </c>
      <c r="Q966" s="9" t="s">
        <v>628</v>
      </c>
      <c r="R966" s="9" t="s">
        <v>629</v>
      </c>
      <c r="S966" s="9" t="s">
        <v>518</v>
      </c>
      <c r="T966" s="9" t="s">
        <v>630</v>
      </c>
    </row>
    <row r="967" spans="1:20" x14ac:dyDescent="0.2">
      <c r="A967" s="9" t="s">
        <v>2554</v>
      </c>
      <c r="B967" s="9" t="s">
        <v>1641</v>
      </c>
      <c r="C967" s="11" t="s">
        <v>1416</v>
      </c>
      <c r="D967" s="26" t="s">
        <v>1473</v>
      </c>
      <c r="E967" s="9" t="s">
        <v>520</v>
      </c>
      <c r="F967" s="9">
        <v>2008</v>
      </c>
      <c r="G967" s="9" t="s">
        <v>588</v>
      </c>
      <c r="H967" s="9" t="s">
        <v>589</v>
      </c>
      <c r="I967" s="9" t="s">
        <v>590</v>
      </c>
      <c r="J967" s="9" t="s">
        <v>591</v>
      </c>
      <c r="K967" s="9">
        <v>226</v>
      </c>
      <c r="L967" s="9" t="s">
        <v>592</v>
      </c>
      <c r="M967" s="9" t="s">
        <v>593</v>
      </c>
      <c r="N967" s="9" t="s">
        <v>525</v>
      </c>
      <c r="O967" s="9" t="s">
        <v>583</v>
      </c>
      <c r="P967" s="9" t="s">
        <v>584</v>
      </c>
      <c r="Q967" s="9" t="s">
        <v>594</v>
      </c>
      <c r="R967" s="9" t="s">
        <v>595</v>
      </c>
      <c r="S967" s="9" t="s">
        <v>518</v>
      </c>
      <c r="T967" s="9" t="s">
        <v>596</v>
      </c>
    </row>
    <row r="968" spans="1:20" x14ac:dyDescent="0.2">
      <c r="A968" s="9" t="s">
        <v>2554</v>
      </c>
      <c r="B968" s="9" t="s">
        <v>1641</v>
      </c>
      <c r="C968" s="11" t="s">
        <v>1316</v>
      </c>
      <c r="D968" s="26" t="s">
        <v>1472</v>
      </c>
      <c r="E968" s="9" t="s">
        <v>520</v>
      </c>
      <c r="F968" s="9">
        <v>2009</v>
      </c>
      <c r="G968" s="9" t="s">
        <v>747</v>
      </c>
      <c r="H968" s="9" t="s">
        <v>748</v>
      </c>
      <c r="I968" s="9" t="s">
        <v>749</v>
      </c>
      <c r="J968" s="9" t="s">
        <v>750</v>
      </c>
      <c r="K968" s="9">
        <v>29</v>
      </c>
      <c r="L968" s="9">
        <v>5</v>
      </c>
      <c r="M968" s="9" t="s">
        <v>751</v>
      </c>
      <c r="N968" s="9" t="s">
        <v>525</v>
      </c>
      <c r="O968" s="9" t="s">
        <v>653</v>
      </c>
      <c r="P968" s="9" t="s">
        <v>584</v>
      </c>
      <c r="Q968" s="9" t="s">
        <v>752</v>
      </c>
      <c r="R968" s="9" t="s">
        <v>753</v>
      </c>
      <c r="S968" s="9" t="s">
        <v>518</v>
      </c>
      <c r="T968" s="9" t="s">
        <v>754</v>
      </c>
    </row>
    <row r="969" spans="1:20" x14ac:dyDescent="0.2">
      <c r="A969" s="9" t="s">
        <v>2554</v>
      </c>
      <c r="B969" s="9" t="s">
        <v>1641</v>
      </c>
      <c r="C969" s="11" t="s">
        <v>1316</v>
      </c>
      <c r="D969" s="26" t="s">
        <v>1472</v>
      </c>
      <c r="E969" s="9" t="s">
        <v>520</v>
      </c>
      <c r="F969" s="9">
        <v>2009</v>
      </c>
      <c r="G969" s="9" t="s">
        <v>755</v>
      </c>
      <c r="H969" s="9" t="s">
        <v>756</v>
      </c>
      <c r="I969" s="9" t="s">
        <v>757</v>
      </c>
      <c r="J969" s="9" t="s">
        <v>717</v>
      </c>
      <c r="K969" s="9">
        <v>407</v>
      </c>
      <c r="L969" s="9">
        <v>13</v>
      </c>
      <c r="M969" s="9" t="s">
        <v>758</v>
      </c>
      <c r="N969" s="9" t="s">
        <v>525</v>
      </c>
      <c r="O969" s="9" t="s">
        <v>653</v>
      </c>
      <c r="P969" s="9" t="s">
        <v>584</v>
      </c>
      <c r="Q969" s="9" t="s">
        <v>759</v>
      </c>
      <c r="R969" s="9" t="s">
        <v>760</v>
      </c>
      <c r="S969" s="9" t="s">
        <v>518</v>
      </c>
      <c r="T969" s="9" t="s">
        <v>761</v>
      </c>
    </row>
    <row r="970" spans="1:20" x14ac:dyDescent="0.2">
      <c r="A970" s="9" t="s">
        <v>2554</v>
      </c>
      <c r="B970" s="9" t="s">
        <v>1641</v>
      </c>
      <c r="C970" s="11" t="s">
        <v>1417</v>
      </c>
      <c r="D970" s="26" t="s">
        <v>1472</v>
      </c>
      <c r="E970" s="9" t="s">
        <v>520</v>
      </c>
      <c r="F970" s="9">
        <v>2009</v>
      </c>
      <c r="G970" s="9" t="s">
        <v>739</v>
      </c>
      <c r="H970" s="9" t="s">
        <v>740</v>
      </c>
      <c r="I970" s="9" t="s">
        <v>741</v>
      </c>
      <c r="J970" s="9" t="s">
        <v>523</v>
      </c>
      <c r="K970" s="9">
        <v>74</v>
      </c>
      <c r="L970" s="9">
        <v>3</v>
      </c>
      <c r="M970" s="9" t="s">
        <v>742</v>
      </c>
      <c r="N970" s="9" t="s">
        <v>525</v>
      </c>
      <c r="O970" s="9" t="s">
        <v>743</v>
      </c>
      <c r="P970" s="9" t="s">
        <v>559</v>
      </c>
      <c r="Q970" s="9" t="s">
        <v>744</v>
      </c>
      <c r="R970" s="9" t="s">
        <v>745</v>
      </c>
      <c r="S970" s="9" t="s">
        <v>518</v>
      </c>
      <c r="T970" s="9" t="s">
        <v>746</v>
      </c>
    </row>
    <row r="971" spans="1:20" x14ac:dyDescent="0.2">
      <c r="A971" s="9" t="s">
        <v>2554</v>
      </c>
      <c r="B971" s="9" t="s">
        <v>1641</v>
      </c>
      <c r="C971" s="11" t="s">
        <v>1417</v>
      </c>
      <c r="D971" s="26" t="s">
        <v>1472</v>
      </c>
      <c r="E971" s="9" t="s">
        <v>622</v>
      </c>
      <c r="F971" s="9">
        <v>2008</v>
      </c>
      <c r="G971" s="9" t="s">
        <v>623</v>
      </c>
      <c r="H971" s="9" t="s">
        <v>624</v>
      </c>
      <c r="I971" s="9" t="s">
        <v>625</v>
      </c>
      <c r="J971" s="9" t="s">
        <v>626</v>
      </c>
      <c r="K971" s="9" t="s">
        <v>56</v>
      </c>
      <c r="L971" s="9" t="s">
        <v>56</v>
      </c>
      <c r="M971" s="9">
        <v>12785</v>
      </c>
      <c r="N971" s="9" t="s">
        <v>557</v>
      </c>
      <c r="O971" s="9" t="s">
        <v>627</v>
      </c>
      <c r="P971" s="9" t="s">
        <v>584</v>
      </c>
      <c r="Q971" s="9" t="s">
        <v>628</v>
      </c>
      <c r="R971" s="9" t="s">
        <v>629</v>
      </c>
      <c r="S971" s="9" t="s">
        <v>518</v>
      </c>
      <c r="T971" s="9" t="s">
        <v>630</v>
      </c>
    </row>
    <row r="972" spans="1:20" x14ac:dyDescent="0.2">
      <c r="A972" s="9" t="s">
        <v>2554</v>
      </c>
      <c r="B972" s="9" t="s">
        <v>1641</v>
      </c>
      <c r="C972" s="11" t="s">
        <v>1417</v>
      </c>
      <c r="D972" s="26" t="s">
        <v>1472</v>
      </c>
      <c r="E972" s="9" t="s">
        <v>520</v>
      </c>
      <c r="F972" s="9">
        <v>2008</v>
      </c>
      <c r="G972" s="9" t="s">
        <v>588</v>
      </c>
      <c r="H972" s="9" t="s">
        <v>589</v>
      </c>
      <c r="I972" s="9" t="s">
        <v>590</v>
      </c>
      <c r="J972" s="9" t="s">
        <v>591</v>
      </c>
      <c r="K972" s="9">
        <v>226</v>
      </c>
      <c r="L972" s="9" t="s">
        <v>592</v>
      </c>
      <c r="M972" s="9" t="s">
        <v>593</v>
      </c>
      <c r="N972" s="9" t="s">
        <v>525</v>
      </c>
      <c r="O972" s="9" t="s">
        <v>583</v>
      </c>
      <c r="P972" s="9" t="s">
        <v>584</v>
      </c>
      <c r="Q972" s="9" t="s">
        <v>594</v>
      </c>
      <c r="R972" s="9" t="s">
        <v>595</v>
      </c>
      <c r="S972" s="9" t="s">
        <v>518</v>
      </c>
      <c r="T972" s="9" t="s">
        <v>596</v>
      </c>
    </row>
    <row r="973" spans="1:20" x14ac:dyDescent="0.2">
      <c r="A973" s="9" t="s">
        <v>2554</v>
      </c>
      <c r="B973" s="9" t="s">
        <v>1641</v>
      </c>
      <c r="C973" s="11" t="s">
        <v>1417</v>
      </c>
      <c r="D973" s="26" t="s">
        <v>1472</v>
      </c>
      <c r="E973" s="9" t="s">
        <v>796</v>
      </c>
      <c r="F973" s="9">
        <v>2010</v>
      </c>
      <c r="G973" s="9" t="s">
        <v>1003</v>
      </c>
      <c r="H973" s="209" t="s">
        <v>2607</v>
      </c>
      <c r="I973" s="9" t="s">
        <v>1004</v>
      </c>
      <c r="J973" s="9" t="s">
        <v>1005</v>
      </c>
      <c r="K973" s="9">
        <v>43</v>
      </c>
      <c r="L973" s="9">
        <v>16</v>
      </c>
      <c r="M973" s="9" t="s">
        <v>1006</v>
      </c>
      <c r="N973" s="9" t="s">
        <v>1007</v>
      </c>
      <c r="O973" s="9" t="s">
        <v>951</v>
      </c>
      <c r="P973" s="9" t="s">
        <v>952</v>
      </c>
      <c r="Q973" s="9" t="s">
        <v>1008</v>
      </c>
      <c r="R973" s="9" t="s">
        <v>1009</v>
      </c>
      <c r="S973" s="9" t="s">
        <v>518</v>
      </c>
      <c r="T973" s="9" t="s">
        <v>1010</v>
      </c>
    </row>
    <row r="974" spans="1:20" x14ac:dyDescent="0.2">
      <c r="A974" s="9" t="s">
        <v>2554</v>
      </c>
      <c r="B974" s="9" t="s">
        <v>1641</v>
      </c>
      <c r="C974" s="11" t="s">
        <v>1317</v>
      </c>
      <c r="D974" s="15" t="s">
        <v>2214</v>
      </c>
      <c r="E974" s="9" t="s">
        <v>520</v>
      </c>
      <c r="F974" s="9">
        <v>2008</v>
      </c>
      <c r="G974" s="9" t="s">
        <v>588</v>
      </c>
      <c r="H974" s="9" t="s">
        <v>589</v>
      </c>
      <c r="I974" s="9" t="s">
        <v>590</v>
      </c>
      <c r="J974" s="9" t="s">
        <v>591</v>
      </c>
      <c r="K974" s="9">
        <v>226</v>
      </c>
      <c r="L974" s="9" t="s">
        <v>592</v>
      </c>
      <c r="M974" s="9" t="s">
        <v>593</v>
      </c>
      <c r="N974" s="9" t="s">
        <v>525</v>
      </c>
      <c r="O974" s="9" t="s">
        <v>583</v>
      </c>
      <c r="P974" s="9" t="s">
        <v>584</v>
      </c>
      <c r="Q974" s="9" t="s">
        <v>594</v>
      </c>
      <c r="R974" s="9" t="s">
        <v>595</v>
      </c>
      <c r="S974" s="9" t="s">
        <v>518</v>
      </c>
      <c r="T974" s="9" t="s">
        <v>596</v>
      </c>
    </row>
    <row r="975" spans="1:20" s="5" customFormat="1" x14ac:dyDescent="0.2">
      <c r="A975" s="9" t="s">
        <v>2554</v>
      </c>
      <c r="B975" s="9" t="s">
        <v>1641</v>
      </c>
      <c r="C975" s="11" t="s">
        <v>1317</v>
      </c>
      <c r="D975" s="15" t="s">
        <v>2214</v>
      </c>
      <c r="E975" s="9" t="s">
        <v>520</v>
      </c>
      <c r="F975" s="9">
        <v>2009</v>
      </c>
      <c r="G975" s="9" t="s">
        <v>739</v>
      </c>
      <c r="H975" s="9" t="s">
        <v>740</v>
      </c>
      <c r="I975" s="9" t="s">
        <v>741</v>
      </c>
      <c r="J975" s="9" t="s">
        <v>523</v>
      </c>
      <c r="K975" s="9">
        <v>74</v>
      </c>
      <c r="L975" s="9">
        <v>3</v>
      </c>
      <c r="M975" s="9" t="s">
        <v>742</v>
      </c>
      <c r="N975" s="9" t="s">
        <v>525</v>
      </c>
      <c r="O975" s="9" t="s">
        <v>743</v>
      </c>
      <c r="P975" s="9" t="s">
        <v>559</v>
      </c>
      <c r="Q975" s="9" t="s">
        <v>744</v>
      </c>
      <c r="R975" s="9" t="s">
        <v>745</v>
      </c>
      <c r="S975" s="9" t="s">
        <v>518</v>
      </c>
      <c r="T975" s="9" t="s">
        <v>746</v>
      </c>
    </row>
    <row r="976" spans="1:20" s="5" customFormat="1" x14ac:dyDescent="0.2">
      <c r="A976" s="9" t="s">
        <v>2554</v>
      </c>
      <c r="B976" s="9" t="s">
        <v>1641</v>
      </c>
      <c r="C976" s="11" t="s">
        <v>1317</v>
      </c>
      <c r="D976" s="15" t="s">
        <v>2214</v>
      </c>
      <c r="E976" s="9" t="s">
        <v>520</v>
      </c>
      <c r="F976" s="9">
        <v>2009</v>
      </c>
      <c r="G976" s="9" t="s">
        <v>747</v>
      </c>
      <c r="H976" s="9" t="s">
        <v>748</v>
      </c>
      <c r="I976" s="9" t="s">
        <v>749</v>
      </c>
      <c r="J976" s="9" t="s">
        <v>750</v>
      </c>
      <c r="K976" s="9">
        <v>29</v>
      </c>
      <c r="L976" s="9">
        <v>5</v>
      </c>
      <c r="M976" s="9" t="s">
        <v>751</v>
      </c>
      <c r="N976" s="9" t="s">
        <v>525</v>
      </c>
      <c r="O976" s="9" t="s">
        <v>653</v>
      </c>
      <c r="P976" s="9" t="s">
        <v>584</v>
      </c>
      <c r="Q976" s="9" t="s">
        <v>752</v>
      </c>
      <c r="R976" s="9" t="s">
        <v>753</v>
      </c>
      <c r="S976" s="9" t="s">
        <v>518</v>
      </c>
      <c r="T976" s="9" t="s">
        <v>754</v>
      </c>
    </row>
    <row r="977" spans="1:20" s="5" customFormat="1" x14ac:dyDescent="0.2">
      <c r="A977" s="9" t="s">
        <v>2554</v>
      </c>
      <c r="B977" s="9" t="s">
        <v>1641</v>
      </c>
      <c r="C977" s="11" t="s">
        <v>1812</v>
      </c>
      <c r="D977" s="15" t="s">
        <v>2214</v>
      </c>
      <c r="E977" s="9" t="s">
        <v>796</v>
      </c>
      <c r="F977" s="9">
        <v>2010</v>
      </c>
      <c r="G977" s="9" t="s">
        <v>1003</v>
      </c>
      <c r="H977" s="209" t="s">
        <v>2607</v>
      </c>
      <c r="I977" s="9" t="s">
        <v>1004</v>
      </c>
      <c r="J977" s="9" t="s">
        <v>1005</v>
      </c>
      <c r="K977" s="9">
        <v>43</v>
      </c>
      <c r="L977" s="9">
        <v>16</v>
      </c>
      <c r="M977" s="9" t="s">
        <v>1006</v>
      </c>
      <c r="N977" s="9" t="s">
        <v>1007</v>
      </c>
      <c r="O977" s="9" t="s">
        <v>951</v>
      </c>
      <c r="P977" s="9" t="s">
        <v>952</v>
      </c>
      <c r="Q977" s="9" t="s">
        <v>1008</v>
      </c>
      <c r="R977" s="9" t="s">
        <v>1009</v>
      </c>
      <c r="S977" s="9" t="s">
        <v>518</v>
      </c>
      <c r="T977" s="9" t="s">
        <v>1010</v>
      </c>
    </row>
    <row r="978" spans="1:20" s="5" customFormat="1" x14ac:dyDescent="0.2">
      <c r="A978" s="9" t="s">
        <v>2554</v>
      </c>
      <c r="B978" s="9" t="s">
        <v>1641</v>
      </c>
      <c r="C978" s="11" t="s">
        <v>1812</v>
      </c>
      <c r="D978" s="15" t="s">
        <v>2214</v>
      </c>
      <c r="E978" s="9" t="s">
        <v>520</v>
      </c>
      <c r="F978" s="9">
        <v>2009</v>
      </c>
      <c r="G978" s="9" t="s">
        <v>755</v>
      </c>
      <c r="H978" s="9" t="s">
        <v>756</v>
      </c>
      <c r="I978" s="9" t="s">
        <v>757</v>
      </c>
      <c r="J978" s="9" t="s">
        <v>717</v>
      </c>
      <c r="K978" s="9">
        <v>407</v>
      </c>
      <c r="L978" s="9">
        <v>13</v>
      </c>
      <c r="M978" s="9" t="s">
        <v>758</v>
      </c>
      <c r="N978" s="9" t="s">
        <v>525</v>
      </c>
      <c r="O978" s="9" t="s">
        <v>653</v>
      </c>
      <c r="P978" s="9" t="s">
        <v>584</v>
      </c>
      <c r="Q978" s="9" t="s">
        <v>759</v>
      </c>
      <c r="R978" s="9" t="s">
        <v>760</v>
      </c>
      <c r="S978" s="9" t="s">
        <v>518</v>
      </c>
      <c r="T978" s="9" t="s">
        <v>761</v>
      </c>
    </row>
    <row r="979" spans="1:20" s="5" customFormat="1" x14ac:dyDescent="0.2">
      <c r="A979" s="9" t="s">
        <v>2554</v>
      </c>
      <c r="B979" s="9" t="s">
        <v>1641</v>
      </c>
      <c r="C979" s="23" t="s">
        <v>1418</v>
      </c>
      <c r="D979" s="9" t="s">
        <v>1969</v>
      </c>
      <c r="E979" s="9" t="s">
        <v>520</v>
      </c>
      <c r="F979" s="9">
        <v>2008</v>
      </c>
      <c r="G979" s="9" t="s">
        <v>588</v>
      </c>
      <c r="H979" s="9" t="s">
        <v>589</v>
      </c>
      <c r="I979" s="9" t="s">
        <v>590</v>
      </c>
      <c r="J979" s="9" t="s">
        <v>591</v>
      </c>
      <c r="K979" s="9">
        <v>226</v>
      </c>
      <c r="L979" s="9" t="s">
        <v>592</v>
      </c>
      <c r="M979" s="9" t="s">
        <v>593</v>
      </c>
      <c r="N979" s="9" t="s">
        <v>525</v>
      </c>
      <c r="O979" s="9" t="s">
        <v>583</v>
      </c>
      <c r="P979" s="9" t="s">
        <v>584</v>
      </c>
      <c r="Q979" s="9" t="s">
        <v>594</v>
      </c>
      <c r="R979" s="9" t="s">
        <v>595</v>
      </c>
      <c r="S979" s="9" t="s">
        <v>518</v>
      </c>
      <c r="T979" s="9" t="s">
        <v>596</v>
      </c>
    </row>
    <row r="980" spans="1:20" s="5" customFormat="1" x14ac:dyDescent="0.2">
      <c r="A980" s="9" t="s">
        <v>2554</v>
      </c>
      <c r="B980" s="9" t="s">
        <v>1641</v>
      </c>
      <c r="C980" s="11" t="s">
        <v>1324</v>
      </c>
      <c r="D980" s="15" t="s">
        <v>434</v>
      </c>
      <c r="E980" s="9" t="s">
        <v>520</v>
      </c>
      <c r="F980" s="9">
        <v>2008</v>
      </c>
      <c r="G980" s="9" t="s">
        <v>588</v>
      </c>
      <c r="H980" s="9" t="s">
        <v>589</v>
      </c>
      <c r="I980" s="9" t="s">
        <v>590</v>
      </c>
      <c r="J980" s="9" t="s">
        <v>591</v>
      </c>
      <c r="K980" s="9">
        <v>226</v>
      </c>
      <c r="L980" s="9" t="s">
        <v>592</v>
      </c>
      <c r="M980" s="9" t="s">
        <v>593</v>
      </c>
      <c r="N980" s="9" t="s">
        <v>525</v>
      </c>
      <c r="O980" s="9" t="s">
        <v>583</v>
      </c>
      <c r="P980" s="9" t="s">
        <v>584</v>
      </c>
      <c r="Q980" s="9" t="s">
        <v>594</v>
      </c>
      <c r="R980" s="9" t="s">
        <v>595</v>
      </c>
      <c r="S980" s="9" t="s">
        <v>518</v>
      </c>
      <c r="T980" s="9" t="s">
        <v>596</v>
      </c>
    </row>
    <row r="981" spans="1:20" s="5" customFormat="1" x14ac:dyDescent="0.2">
      <c r="A981" s="9" t="s">
        <v>2554</v>
      </c>
      <c r="B981" s="9" t="s">
        <v>1641</v>
      </c>
      <c r="C981" s="11" t="s">
        <v>1324</v>
      </c>
      <c r="D981" s="15" t="s">
        <v>434</v>
      </c>
      <c r="E981" s="9" t="s">
        <v>520</v>
      </c>
      <c r="F981" s="9">
        <v>2009</v>
      </c>
      <c r="G981" s="9" t="s">
        <v>739</v>
      </c>
      <c r="H981" s="9" t="s">
        <v>740</v>
      </c>
      <c r="I981" s="9" t="s">
        <v>741</v>
      </c>
      <c r="J981" s="9" t="s">
        <v>523</v>
      </c>
      <c r="K981" s="9">
        <v>74</v>
      </c>
      <c r="L981" s="9">
        <v>3</v>
      </c>
      <c r="M981" s="9" t="s">
        <v>742</v>
      </c>
      <c r="N981" s="9" t="s">
        <v>525</v>
      </c>
      <c r="O981" s="9" t="s">
        <v>743</v>
      </c>
      <c r="P981" s="9" t="s">
        <v>559</v>
      </c>
      <c r="Q981" s="9" t="s">
        <v>744</v>
      </c>
      <c r="R981" s="9" t="s">
        <v>745</v>
      </c>
      <c r="S981" s="9" t="s">
        <v>518</v>
      </c>
      <c r="T981" s="9" t="s">
        <v>746</v>
      </c>
    </row>
    <row r="982" spans="1:20" s="5" customFormat="1" x14ac:dyDescent="0.2">
      <c r="A982" s="9" t="s">
        <v>2554</v>
      </c>
      <c r="B982" s="9" t="s">
        <v>1641</v>
      </c>
      <c r="C982" s="11" t="s">
        <v>1324</v>
      </c>
      <c r="D982" s="15" t="s">
        <v>434</v>
      </c>
      <c r="E982" s="9" t="s">
        <v>520</v>
      </c>
      <c r="F982" s="9">
        <v>2009</v>
      </c>
      <c r="G982" s="9" t="s">
        <v>747</v>
      </c>
      <c r="H982" s="9" t="s">
        <v>748</v>
      </c>
      <c r="I982" s="9" t="s">
        <v>749</v>
      </c>
      <c r="J982" s="9" t="s">
        <v>750</v>
      </c>
      <c r="K982" s="9">
        <v>29</v>
      </c>
      <c r="L982" s="9">
        <v>5</v>
      </c>
      <c r="M982" s="9" t="s">
        <v>751</v>
      </c>
      <c r="N982" s="9" t="s">
        <v>525</v>
      </c>
      <c r="O982" s="9" t="s">
        <v>653</v>
      </c>
      <c r="P982" s="9" t="s">
        <v>584</v>
      </c>
      <c r="Q982" s="9" t="s">
        <v>752</v>
      </c>
      <c r="R982" s="9" t="s">
        <v>753</v>
      </c>
      <c r="S982" s="9" t="s">
        <v>518</v>
      </c>
      <c r="T982" s="9" t="s">
        <v>754</v>
      </c>
    </row>
    <row r="983" spans="1:20" s="5" customFormat="1" x14ac:dyDescent="0.2">
      <c r="A983" s="9" t="s">
        <v>2554</v>
      </c>
      <c r="B983" s="9" t="s">
        <v>1641</v>
      </c>
      <c r="C983" s="11" t="s">
        <v>1324</v>
      </c>
      <c r="D983" s="15" t="s">
        <v>434</v>
      </c>
      <c r="E983" s="9" t="s">
        <v>520</v>
      </c>
      <c r="F983" s="9">
        <v>2009</v>
      </c>
      <c r="G983" s="9" t="s">
        <v>755</v>
      </c>
      <c r="H983" s="9" t="s">
        <v>756</v>
      </c>
      <c r="I983" s="9" t="s">
        <v>757</v>
      </c>
      <c r="J983" s="9" t="s">
        <v>717</v>
      </c>
      <c r="K983" s="9">
        <v>407</v>
      </c>
      <c r="L983" s="9">
        <v>13</v>
      </c>
      <c r="M983" s="9" t="s">
        <v>758</v>
      </c>
      <c r="N983" s="9" t="s">
        <v>525</v>
      </c>
      <c r="O983" s="9" t="s">
        <v>653</v>
      </c>
      <c r="P983" s="9" t="s">
        <v>584</v>
      </c>
      <c r="Q983" s="9" t="s">
        <v>759</v>
      </c>
      <c r="R983" s="9" t="s">
        <v>760</v>
      </c>
      <c r="S983" s="9" t="s">
        <v>518</v>
      </c>
      <c r="T983" s="9" t="s">
        <v>761</v>
      </c>
    </row>
    <row r="984" spans="1:20" s="5" customFormat="1" x14ac:dyDescent="0.2">
      <c r="A984" s="9" t="s">
        <v>2554</v>
      </c>
      <c r="B984" s="9" t="s">
        <v>1641</v>
      </c>
      <c r="C984" s="11" t="s">
        <v>1324</v>
      </c>
      <c r="D984" s="15" t="s">
        <v>434</v>
      </c>
      <c r="E984" s="9" t="s">
        <v>796</v>
      </c>
      <c r="F984" s="9">
        <v>2010</v>
      </c>
      <c r="G984" s="9" t="s">
        <v>1003</v>
      </c>
      <c r="H984" s="209" t="s">
        <v>2607</v>
      </c>
      <c r="I984" s="9" t="s">
        <v>1004</v>
      </c>
      <c r="J984" s="9" t="s">
        <v>1005</v>
      </c>
      <c r="K984" s="9">
        <v>43</v>
      </c>
      <c r="L984" s="9">
        <v>16</v>
      </c>
      <c r="M984" s="9" t="s">
        <v>1006</v>
      </c>
      <c r="N984" s="9" t="s">
        <v>1007</v>
      </c>
      <c r="O984" s="9" t="s">
        <v>951</v>
      </c>
      <c r="P984" s="9" t="s">
        <v>952</v>
      </c>
      <c r="Q984" s="9" t="s">
        <v>1008</v>
      </c>
      <c r="R984" s="9" t="s">
        <v>1009</v>
      </c>
      <c r="S984" s="9" t="s">
        <v>518</v>
      </c>
      <c r="T984" s="9" t="s">
        <v>1010</v>
      </c>
    </row>
    <row r="985" spans="1:20" s="5" customFormat="1" x14ac:dyDescent="0.2">
      <c r="A985" s="9" t="s">
        <v>2554</v>
      </c>
      <c r="B985" s="9" t="s">
        <v>1641</v>
      </c>
      <c r="C985" s="11" t="s">
        <v>1419</v>
      </c>
      <c r="D985" s="15" t="s">
        <v>2215</v>
      </c>
      <c r="E985" s="9" t="s">
        <v>520</v>
      </c>
      <c r="F985" s="9">
        <v>2008</v>
      </c>
      <c r="G985" s="9" t="s">
        <v>588</v>
      </c>
      <c r="H985" s="9" t="s">
        <v>589</v>
      </c>
      <c r="I985" s="9" t="s">
        <v>590</v>
      </c>
      <c r="J985" s="9" t="s">
        <v>591</v>
      </c>
      <c r="K985" s="9">
        <v>226</v>
      </c>
      <c r="L985" s="9" t="s">
        <v>592</v>
      </c>
      <c r="M985" s="9" t="s">
        <v>593</v>
      </c>
      <c r="N985" s="9" t="s">
        <v>525</v>
      </c>
      <c r="O985" s="9" t="s">
        <v>583</v>
      </c>
      <c r="P985" s="9" t="s">
        <v>584</v>
      </c>
      <c r="Q985" s="9" t="s">
        <v>594</v>
      </c>
      <c r="R985" s="9" t="s">
        <v>595</v>
      </c>
      <c r="S985" s="9" t="s">
        <v>518</v>
      </c>
      <c r="T985" s="9" t="s">
        <v>596</v>
      </c>
    </row>
    <row r="986" spans="1:20" s="5" customFormat="1" x14ac:dyDescent="0.2">
      <c r="A986" s="9" t="s">
        <v>2554</v>
      </c>
      <c r="B986" s="9" t="s">
        <v>1641</v>
      </c>
      <c r="C986" s="11" t="s">
        <v>39</v>
      </c>
      <c r="D986" s="25" t="s">
        <v>1459</v>
      </c>
      <c r="E986" s="9" t="s">
        <v>520</v>
      </c>
      <c r="F986" s="9">
        <v>2009</v>
      </c>
      <c r="G986" s="9" t="s">
        <v>739</v>
      </c>
      <c r="H986" s="9" t="s">
        <v>740</v>
      </c>
      <c r="I986" s="9" t="s">
        <v>741</v>
      </c>
      <c r="J986" s="9" t="s">
        <v>523</v>
      </c>
      <c r="K986" s="9">
        <v>74</v>
      </c>
      <c r="L986" s="9">
        <v>3</v>
      </c>
      <c r="M986" s="9" t="s">
        <v>742</v>
      </c>
      <c r="N986" s="9" t="s">
        <v>525</v>
      </c>
      <c r="O986" s="9" t="s">
        <v>743</v>
      </c>
      <c r="P986" s="9" t="s">
        <v>559</v>
      </c>
      <c r="Q986" s="9" t="s">
        <v>744</v>
      </c>
      <c r="R986" s="9" t="s">
        <v>745</v>
      </c>
      <c r="S986" s="9" t="s">
        <v>518</v>
      </c>
      <c r="T986" s="9" t="s">
        <v>746</v>
      </c>
    </row>
    <row r="987" spans="1:20" s="5" customFormat="1" x14ac:dyDescent="0.2">
      <c r="A987" s="9" t="s">
        <v>2554</v>
      </c>
      <c r="B987" s="9" t="s">
        <v>1641</v>
      </c>
      <c r="C987" s="11" t="s">
        <v>39</v>
      </c>
      <c r="D987" s="25" t="s">
        <v>1459</v>
      </c>
      <c r="E987" s="9" t="s">
        <v>520</v>
      </c>
      <c r="F987" s="9">
        <v>2009</v>
      </c>
      <c r="G987" s="9" t="s">
        <v>747</v>
      </c>
      <c r="H987" s="9" t="s">
        <v>748</v>
      </c>
      <c r="I987" s="9" t="s">
        <v>749</v>
      </c>
      <c r="J987" s="9" t="s">
        <v>750</v>
      </c>
      <c r="K987" s="9">
        <v>29</v>
      </c>
      <c r="L987" s="9">
        <v>5</v>
      </c>
      <c r="M987" s="9" t="s">
        <v>751</v>
      </c>
      <c r="N987" s="9" t="s">
        <v>525</v>
      </c>
      <c r="O987" s="9" t="s">
        <v>653</v>
      </c>
      <c r="P987" s="9" t="s">
        <v>584</v>
      </c>
      <c r="Q987" s="9" t="s">
        <v>752</v>
      </c>
      <c r="R987" s="9" t="s">
        <v>753</v>
      </c>
      <c r="S987" s="9" t="s">
        <v>518</v>
      </c>
      <c r="T987" s="9" t="s">
        <v>754</v>
      </c>
    </row>
    <row r="988" spans="1:20" s="5" customFormat="1" x14ac:dyDescent="0.2">
      <c r="A988" s="9" t="s">
        <v>2554</v>
      </c>
      <c r="B988" s="9" t="s">
        <v>1641</v>
      </c>
      <c r="C988" s="11" t="s">
        <v>39</v>
      </c>
      <c r="D988" s="25" t="s">
        <v>1459</v>
      </c>
      <c r="E988" s="9" t="s">
        <v>520</v>
      </c>
      <c r="F988" s="9">
        <v>2009</v>
      </c>
      <c r="G988" s="9" t="s">
        <v>755</v>
      </c>
      <c r="H988" s="9" t="s">
        <v>756</v>
      </c>
      <c r="I988" s="9" t="s">
        <v>757</v>
      </c>
      <c r="J988" s="9" t="s">
        <v>717</v>
      </c>
      <c r="K988" s="9">
        <v>407</v>
      </c>
      <c r="L988" s="9">
        <v>13</v>
      </c>
      <c r="M988" s="9" t="s">
        <v>758</v>
      </c>
      <c r="N988" s="9" t="s">
        <v>525</v>
      </c>
      <c r="O988" s="9" t="s">
        <v>653</v>
      </c>
      <c r="P988" s="9" t="s">
        <v>584</v>
      </c>
      <c r="Q988" s="9" t="s">
        <v>759</v>
      </c>
      <c r="R988" s="9" t="s">
        <v>760</v>
      </c>
      <c r="S988" s="9" t="s">
        <v>518</v>
      </c>
      <c r="T988" s="9" t="s">
        <v>761</v>
      </c>
    </row>
    <row r="989" spans="1:20" s="5" customFormat="1" x14ac:dyDescent="0.2">
      <c r="A989" s="9" t="s">
        <v>2554</v>
      </c>
      <c r="B989" s="9" t="s">
        <v>1641</v>
      </c>
      <c r="C989" s="11" t="s">
        <v>39</v>
      </c>
      <c r="D989" s="25" t="s">
        <v>1459</v>
      </c>
      <c r="E989" s="9" t="s">
        <v>762</v>
      </c>
      <c r="F989" s="9">
        <v>2009</v>
      </c>
      <c r="G989" s="9" t="s">
        <v>514</v>
      </c>
      <c r="H989" s="9" t="s">
        <v>763</v>
      </c>
      <c r="I989" s="9" t="s">
        <v>764</v>
      </c>
      <c r="J989" s="9" t="s">
        <v>762</v>
      </c>
      <c r="K989" s="9" t="s">
        <v>765</v>
      </c>
      <c r="L989" s="9" t="s">
        <v>56</v>
      </c>
      <c r="M989" s="9" t="s">
        <v>56</v>
      </c>
      <c r="N989" s="9" t="s">
        <v>514</v>
      </c>
      <c r="O989" s="9" t="s">
        <v>684</v>
      </c>
      <c r="P989" s="9" t="s">
        <v>541</v>
      </c>
      <c r="Q989" s="9" t="s">
        <v>766</v>
      </c>
      <c r="R989" s="9" t="s">
        <v>767</v>
      </c>
      <c r="S989" s="9" t="s">
        <v>768</v>
      </c>
      <c r="T989" s="9" t="s">
        <v>769</v>
      </c>
    </row>
    <row r="990" spans="1:20" s="5" customFormat="1" x14ac:dyDescent="0.2">
      <c r="A990" s="9" t="s">
        <v>2554</v>
      </c>
      <c r="B990" s="9" t="s">
        <v>1641</v>
      </c>
      <c r="C990" s="11" t="s">
        <v>39</v>
      </c>
      <c r="D990" s="25" t="s">
        <v>1459</v>
      </c>
      <c r="E990" s="9" t="s">
        <v>796</v>
      </c>
      <c r="F990" s="9">
        <v>2010</v>
      </c>
      <c r="G990" s="9" t="s">
        <v>1003</v>
      </c>
      <c r="H990" s="209" t="s">
        <v>2607</v>
      </c>
      <c r="I990" s="9" t="s">
        <v>1004</v>
      </c>
      <c r="J990" s="9" t="s">
        <v>1005</v>
      </c>
      <c r="K990" s="9">
        <v>43</v>
      </c>
      <c r="L990" s="9">
        <v>16</v>
      </c>
      <c r="M990" s="9" t="s">
        <v>1006</v>
      </c>
      <c r="N990" s="9" t="s">
        <v>1007</v>
      </c>
      <c r="O990" s="9" t="s">
        <v>951</v>
      </c>
      <c r="P990" s="9" t="s">
        <v>952</v>
      </c>
      <c r="Q990" s="9" t="s">
        <v>1008</v>
      </c>
      <c r="R990" s="9" t="s">
        <v>1009</v>
      </c>
      <c r="S990" s="9" t="s">
        <v>518</v>
      </c>
      <c r="T990" s="9" t="s">
        <v>1010</v>
      </c>
    </row>
    <row r="991" spans="1:20" s="5" customFormat="1" x14ac:dyDescent="0.2">
      <c r="A991" s="9" t="s">
        <v>2554</v>
      </c>
      <c r="B991" s="9" t="s">
        <v>1641</v>
      </c>
      <c r="C991" s="9" t="s">
        <v>39</v>
      </c>
      <c r="D991" s="25" t="s">
        <v>1459</v>
      </c>
      <c r="E991" s="9" t="s">
        <v>520</v>
      </c>
      <c r="F991" s="9">
        <v>2008</v>
      </c>
      <c r="G991" s="9" t="s">
        <v>545</v>
      </c>
      <c r="H991" s="9" t="s">
        <v>546</v>
      </c>
      <c r="I991" s="9" t="s">
        <v>547</v>
      </c>
      <c r="J991" s="9" t="s">
        <v>537</v>
      </c>
      <c r="K991" s="9">
        <v>42</v>
      </c>
      <c r="L991" s="9">
        <v>3</v>
      </c>
      <c r="M991" s="9" t="s">
        <v>1540</v>
      </c>
      <c r="N991" s="9" t="s">
        <v>525</v>
      </c>
      <c r="O991" s="9" t="s">
        <v>540</v>
      </c>
      <c r="P991" s="9" t="s">
        <v>541</v>
      </c>
      <c r="Q991" s="9" t="s">
        <v>549</v>
      </c>
      <c r="R991" s="9" t="s">
        <v>550</v>
      </c>
      <c r="S991" s="9" t="s">
        <v>518</v>
      </c>
      <c r="T991" s="9" t="s">
        <v>551</v>
      </c>
    </row>
    <row r="992" spans="1:20" s="5" customFormat="1" x14ac:dyDescent="0.2">
      <c r="A992" s="9" t="s">
        <v>2554</v>
      </c>
      <c r="B992" s="9" t="s">
        <v>1641</v>
      </c>
      <c r="C992" s="11" t="s">
        <v>39</v>
      </c>
      <c r="D992" s="25" t="s">
        <v>1459</v>
      </c>
      <c r="E992" s="9" t="s">
        <v>520</v>
      </c>
      <c r="F992" s="9">
        <v>2008</v>
      </c>
      <c r="G992" s="9" t="s">
        <v>588</v>
      </c>
      <c r="H992" s="9" t="s">
        <v>589</v>
      </c>
      <c r="I992" s="9" t="s">
        <v>590</v>
      </c>
      <c r="J992" s="9" t="s">
        <v>591</v>
      </c>
      <c r="K992" s="9">
        <v>226</v>
      </c>
      <c r="L992" s="9" t="s">
        <v>592</v>
      </c>
      <c r="M992" s="9" t="s">
        <v>593</v>
      </c>
      <c r="N992" s="9" t="s">
        <v>525</v>
      </c>
      <c r="O992" s="9" t="s">
        <v>583</v>
      </c>
      <c r="P992" s="9" t="s">
        <v>584</v>
      </c>
      <c r="Q992" s="9" t="s">
        <v>594</v>
      </c>
      <c r="R992" s="9" t="s">
        <v>595</v>
      </c>
      <c r="S992" s="9" t="s">
        <v>518</v>
      </c>
      <c r="T992" s="9" t="s">
        <v>596</v>
      </c>
    </row>
    <row r="993" spans="1:20" s="5" customFormat="1" x14ac:dyDescent="0.2">
      <c r="A993" s="9" t="s">
        <v>2554</v>
      </c>
      <c r="B993" s="9" t="s">
        <v>1641</v>
      </c>
      <c r="C993" s="16" t="s">
        <v>1458</v>
      </c>
      <c r="D993" s="25" t="s">
        <v>1459</v>
      </c>
      <c r="E993" s="9" t="s">
        <v>622</v>
      </c>
      <c r="F993" s="9">
        <v>2008</v>
      </c>
      <c r="G993" s="9" t="s">
        <v>623</v>
      </c>
      <c r="H993" s="9" t="s">
        <v>624</v>
      </c>
      <c r="I993" s="9" t="s">
        <v>625</v>
      </c>
      <c r="J993" s="9" t="s">
        <v>626</v>
      </c>
      <c r="K993" s="9" t="s">
        <v>56</v>
      </c>
      <c r="L993" s="9" t="s">
        <v>56</v>
      </c>
      <c r="M993" s="9">
        <v>12785</v>
      </c>
      <c r="N993" s="9" t="s">
        <v>557</v>
      </c>
      <c r="O993" s="9" t="s">
        <v>627</v>
      </c>
      <c r="P993" s="9" t="s">
        <v>584</v>
      </c>
      <c r="Q993" s="9" t="s">
        <v>628</v>
      </c>
      <c r="R993" s="9" t="s">
        <v>629</v>
      </c>
      <c r="S993" s="9" t="s">
        <v>518</v>
      </c>
      <c r="T993" s="9" t="s">
        <v>630</v>
      </c>
    </row>
    <row r="994" spans="1:20" s="5" customFormat="1" x14ac:dyDescent="0.2">
      <c r="A994" s="9" t="s">
        <v>2554</v>
      </c>
      <c r="B994" s="9" t="s">
        <v>1641</v>
      </c>
      <c r="C994" s="11" t="s">
        <v>1318</v>
      </c>
      <c r="D994" s="15" t="s">
        <v>435</v>
      </c>
      <c r="E994" s="9" t="s">
        <v>520</v>
      </c>
      <c r="F994" s="9">
        <v>2009</v>
      </c>
      <c r="G994" s="9" t="s">
        <v>739</v>
      </c>
      <c r="H994" s="9" t="s">
        <v>740</v>
      </c>
      <c r="I994" s="9" t="s">
        <v>741</v>
      </c>
      <c r="J994" s="9" t="s">
        <v>523</v>
      </c>
      <c r="K994" s="9">
        <v>74</v>
      </c>
      <c r="L994" s="9">
        <v>3</v>
      </c>
      <c r="M994" s="9" t="s">
        <v>742</v>
      </c>
      <c r="N994" s="9" t="s">
        <v>525</v>
      </c>
      <c r="O994" s="9" t="s">
        <v>743</v>
      </c>
      <c r="P994" s="9" t="s">
        <v>559</v>
      </c>
      <c r="Q994" s="9" t="s">
        <v>744</v>
      </c>
      <c r="R994" s="9" t="s">
        <v>745</v>
      </c>
      <c r="S994" s="9" t="s">
        <v>518</v>
      </c>
      <c r="T994" s="9" t="s">
        <v>746</v>
      </c>
    </row>
    <row r="995" spans="1:20" s="5" customFormat="1" x14ac:dyDescent="0.2">
      <c r="A995" s="9" t="s">
        <v>2554</v>
      </c>
      <c r="B995" s="9" t="s">
        <v>1641</v>
      </c>
      <c r="C995" s="11" t="s">
        <v>1318</v>
      </c>
      <c r="D995" s="15" t="s">
        <v>435</v>
      </c>
      <c r="E995" s="9" t="s">
        <v>520</v>
      </c>
      <c r="F995" s="9">
        <v>2009</v>
      </c>
      <c r="G995" s="9" t="s">
        <v>747</v>
      </c>
      <c r="H995" s="9" t="s">
        <v>748</v>
      </c>
      <c r="I995" s="9" t="s">
        <v>749</v>
      </c>
      <c r="J995" s="9" t="s">
        <v>750</v>
      </c>
      <c r="K995" s="9">
        <v>29</v>
      </c>
      <c r="L995" s="9">
        <v>5</v>
      </c>
      <c r="M995" s="9" t="s">
        <v>751</v>
      </c>
      <c r="N995" s="9" t="s">
        <v>525</v>
      </c>
      <c r="O995" s="9" t="s">
        <v>653</v>
      </c>
      <c r="P995" s="9" t="s">
        <v>584</v>
      </c>
      <c r="Q995" s="9" t="s">
        <v>752</v>
      </c>
      <c r="R995" s="9" t="s">
        <v>753</v>
      </c>
      <c r="S995" s="9" t="s">
        <v>518</v>
      </c>
      <c r="T995" s="9" t="s">
        <v>754</v>
      </c>
    </row>
    <row r="996" spans="1:20" s="5" customFormat="1" x14ac:dyDescent="0.2">
      <c r="A996" s="9" t="s">
        <v>2554</v>
      </c>
      <c r="B996" s="9" t="s">
        <v>1641</v>
      </c>
      <c r="C996" s="11" t="s">
        <v>1318</v>
      </c>
      <c r="D996" s="15" t="s">
        <v>435</v>
      </c>
      <c r="E996" s="9" t="s">
        <v>520</v>
      </c>
      <c r="F996" s="9">
        <v>2009</v>
      </c>
      <c r="G996" s="9" t="s">
        <v>755</v>
      </c>
      <c r="H996" s="9" t="s">
        <v>756</v>
      </c>
      <c r="I996" s="9" t="s">
        <v>757</v>
      </c>
      <c r="J996" s="9" t="s">
        <v>717</v>
      </c>
      <c r="K996" s="9">
        <v>407</v>
      </c>
      <c r="L996" s="9">
        <v>13</v>
      </c>
      <c r="M996" s="9" t="s">
        <v>758</v>
      </c>
      <c r="N996" s="9" t="s">
        <v>525</v>
      </c>
      <c r="O996" s="9" t="s">
        <v>653</v>
      </c>
      <c r="P996" s="9" t="s">
        <v>584</v>
      </c>
      <c r="Q996" s="9" t="s">
        <v>759</v>
      </c>
      <c r="R996" s="9" t="s">
        <v>760</v>
      </c>
      <c r="S996" s="9" t="s">
        <v>518</v>
      </c>
      <c r="T996" s="9" t="s">
        <v>761</v>
      </c>
    </row>
    <row r="997" spans="1:20" s="5" customFormat="1" x14ac:dyDescent="0.2">
      <c r="A997" s="9" t="s">
        <v>2554</v>
      </c>
      <c r="B997" s="9" t="s">
        <v>1641</v>
      </c>
      <c r="C997" s="11" t="s">
        <v>1318</v>
      </c>
      <c r="D997" s="15" t="s">
        <v>435</v>
      </c>
      <c r="E997" s="9" t="s">
        <v>796</v>
      </c>
      <c r="F997" s="9">
        <v>2010</v>
      </c>
      <c r="G997" s="9" t="s">
        <v>1003</v>
      </c>
      <c r="H997" s="209" t="s">
        <v>2607</v>
      </c>
      <c r="I997" s="9" t="s">
        <v>1004</v>
      </c>
      <c r="J997" s="9" t="s">
        <v>1005</v>
      </c>
      <c r="K997" s="9">
        <v>43</v>
      </c>
      <c r="L997" s="9">
        <v>16</v>
      </c>
      <c r="M997" s="9" t="s">
        <v>1006</v>
      </c>
      <c r="N997" s="9" t="s">
        <v>1007</v>
      </c>
      <c r="O997" s="9" t="s">
        <v>951</v>
      </c>
      <c r="P997" s="9" t="s">
        <v>952</v>
      </c>
      <c r="Q997" s="9" t="s">
        <v>1008</v>
      </c>
      <c r="R997" s="9" t="s">
        <v>1009</v>
      </c>
      <c r="S997" s="9" t="s">
        <v>518</v>
      </c>
      <c r="T997" s="9" t="s">
        <v>1010</v>
      </c>
    </row>
    <row r="998" spans="1:20" s="5" customFormat="1" x14ac:dyDescent="0.2">
      <c r="A998" s="9" t="s">
        <v>2554</v>
      </c>
      <c r="B998" s="9" t="s">
        <v>1641</v>
      </c>
      <c r="C998" s="11" t="s">
        <v>1318</v>
      </c>
      <c r="D998" s="15" t="s">
        <v>2032</v>
      </c>
      <c r="E998" s="9" t="s">
        <v>520</v>
      </c>
      <c r="F998" s="9">
        <v>2008</v>
      </c>
      <c r="G998" s="9" t="s">
        <v>588</v>
      </c>
      <c r="H998" s="9" t="s">
        <v>589</v>
      </c>
      <c r="I998" s="9" t="s">
        <v>590</v>
      </c>
      <c r="J998" s="9" t="s">
        <v>591</v>
      </c>
      <c r="K998" s="9">
        <v>226</v>
      </c>
      <c r="L998" s="9" t="s">
        <v>592</v>
      </c>
      <c r="M998" s="9" t="s">
        <v>593</v>
      </c>
      <c r="N998" s="9" t="s">
        <v>525</v>
      </c>
      <c r="O998" s="9" t="s">
        <v>583</v>
      </c>
      <c r="P998" s="9" t="s">
        <v>584</v>
      </c>
      <c r="Q998" s="9" t="s">
        <v>594</v>
      </c>
      <c r="R998" s="9" t="s">
        <v>595</v>
      </c>
      <c r="S998" s="9" t="s">
        <v>518</v>
      </c>
      <c r="T998" s="9" t="s">
        <v>596</v>
      </c>
    </row>
    <row r="999" spans="1:20" s="5" customFormat="1" x14ac:dyDescent="0.2">
      <c r="A999" s="9" t="s">
        <v>2554</v>
      </c>
      <c r="B999" s="9" t="s">
        <v>1641</v>
      </c>
      <c r="C999" s="11" t="s">
        <v>1644</v>
      </c>
      <c r="D999" s="26" t="s">
        <v>1474</v>
      </c>
      <c r="E999" s="9" t="s">
        <v>622</v>
      </c>
      <c r="F999" s="9">
        <v>2008</v>
      </c>
      <c r="G999" s="9" t="s">
        <v>623</v>
      </c>
      <c r="H999" s="9" t="s">
        <v>624</v>
      </c>
      <c r="I999" s="9" t="s">
        <v>625</v>
      </c>
      <c r="J999" s="9" t="s">
        <v>626</v>
      </c>
      <c r="K999" s="9" t="s">
        <v>56</v>
      </c>
      <c r="L999" s="9" t="s">
        <v>56</v>
      </c>
      <c r="M999" s="9">
        <v>12785</v>
      </c>
      <c r="N999" s="9" t="s">
        <v>557</v>
      </c>
      <c r="O999" s="9" t="s">
        <v>627</v>
      </c>
      <c r="P999" s="9" t="s">
        <v>584</v>
      </c>
      <c r="Q999" s="9" t="s">
        <v>628</v>
      </c>
      <c r="R999" s="9" t="s">
        <v>629</v>
      </c>
      <c r="S999" s="9" t="s">
        <v>518</v>
      </c>
      <c r="T999" s="9" t="s">
        <v>630</v>
      </c>
    </row>
    <row r="1000" spans="1:20" s="5" customFormat="1" x14ac:dyDescent="0.2">
      <c r="A1000" s="9" t="s">
        <v>2554</v>
      </c>
      <c r="B1000" s="9" t="s">
        <v>1641</v>
      </c>
      <c r="C1000" s="11" t="s">
        <v>1644</v>
      </c>
      <c r="D1000" s="26" t="s">
        <v>1474</v>
      </c>
      <c r="E1000" s="9" t="s">
        <v>520</v>
      </c>
      <c r="F1000" s="9">
        <v>2009</v>
      </c>
      <c r="G1000" s="9" t="s">
        <v>755</v>
      </c>
      <c r="H1000" s="9" t="s">
        <v>756</v>
      </c>
      <c r="I1000" s="9" t="s">
        <v>757</v>
      </c>
      <c r="J1000" s="9" t="s">
        <v>717</v>
      </c>
      <c r="K1000" s="9">
        <v>407</v>
      </c>
      <c r="L1000" s="9">
        <v>13</v>
      </c>
      <c r="M1000" s="9" t="s">
        <v>758</v>
      </c>
      <c r="N1000" s="9" t="s">
        <v>525</v>
      </c>
      <c r="O1000" s="9" t="s">
        <v>653</v>
      </c>
      <c r="P1000" s="9" t="s">
        <v>584</v>
      </c>
      <c r="Q1000" s="9" t="s">
        <v>759</v>
      </c>
      <c r="R1000" s="9" t="s">
        <v>760</v>
      </c>
      <c r="S1000" s="9" t="s">
        <v>518</v>
      </c>
      <c r="T1000" s="9" t="s">
        <v>761</v>
      </c>
    </row>
    <row r="1001" spans="1:20" s="5" customFormat="1" x14ac:dyDescent="0.2">
      <c r="A1001" s="9" t="s">
        <v>2554</v>
      </c>
      <c r="B1001" s="9" t="s">
        <v>1641</v>
      </c>
      <c r="C1001" s="11" t="s">
        <v>1644</v>
      </c>
      <c r="D1001" s="26" t="s">
        <v>1474</v>
      </c>
      <c r="E1001" s="9" t="s">
        <v>796</v>
      </c>
      <c r="F1001" s="9">
        <v>2010</v>
      </c>
      <c r="G1001" s="9" t="s">
        <v>1003</v>
      </c>
      <c r="H1001" s="209" t="s">
        <v>2607</v>
      </c>
      <c r="I1001" s="9" t="s">
        <v>1004</v>
      </c>
      <c r="J1001" s="9" t="s">
        <v>1005</v>
      </c>
      <c r="K1001" s="9">
        <v>43</v>
      </c>
      <c r="L1001" s="9">
        <v>16</v>
      </c>
      <c r="M1001" s="9" t="s">
        <v>1006</v>
      </c>
      <c r="N1001" s="9" t="s">
        <v>1007</v>
      </c>
      <c r="O1001" s="9" t="s">
        <v>951</v>
      </c>
      <c r="P1001" s="9" t="s">
        <v>952</v>
      </c>
      <c r="Q1001" s="9" t="s">
        <v>1008</v>
      </c>
      <c r="R1001" s="9" t="s">
        <v>1009</v>
      </c>
      <c r="S1001" s="9" t="s">
        <v>518</v>
      </c>
      <c r="T1001" s="9" t="s">
        <v>1010</v>
      </c>
    </row>
    <row r="1002" spans="1:20" s="5" customFormat="1" x14ac:dyDescent="0.2">
      <c r="A1002" s="9" t="s">
        <v>2554</v>
      </c>
      <c r="B1002" s="9" t="s">
        <v>1641</v>
      </c>
      <c r="C1002" s="11" t="s">
        <v>1644</v>
      </c>
      <c r="D1002" s="26" t="s">
        <v>1474</v>
      </c>
      <c r="E1002" s="9" t="s">
        <v>520</v>
      </c>
      <c r="F1002" s="9">
        <v>2008</v>
      </c>
      <c r="G1002" s="9" t="s">
        <v>588</v>
      </c>
      <c r="H1002" s="9" t="s">
        <v>589</v>
      </c>
      <c r="I1002" s="9" t="s">
        <v>590</v>
      </c>
      <c r="J1002" s="9" t="s">
        <v>591</v>
      </c>
      <c r="K1002" s="9">
        <v>226</v>
      </c>
      <c r="L1002" s="9" t="s">
        <v>592</v>
      </c>
      <c r="M1002" s="9" t="s">
        <v>593</v>
      </c>
      <c r="N1002" s="9" t="s">
        <v>525</v>
      </c>
      <c r="O1002" s="9" t="s">
        <v>583</v>
      </c>
      <c r="P1002" s="9" t="s">
        <v>584</v>
      </c>
      <c r="Q1002" s="9" t="s">
        <v>594</v>
      </c>
      <c r="R1002" s="9" t="s">
        <v>595</v>
      </c>
      <c r="S1002" s="9" t="s">
        <v>518</v>
      </c>
      <c r="T1002" s="9" t="s">
        <v>596</v>
      </c>
    </row>
    <row r="1003" spans="1:20" s="5" customFormat="1" x14ac:dyDescent="0.2">
      <c r="A1003" s="9" t="s">
        <v>2554</v>
      </c>
      <c r="B1003" s="9" t="s">
        <v>1641</v>
      </c>
      <c r="C1003" s="11" t="s">
        <v>1644</v>
      </c>
      <c r="D1003" s="26" t="s">
        <v>1474</v>
      </c>
      <c r="E1003" s="9" t="s">
        <v>520</v>
      </c>
      <c r="F1003" s="9">
        <v>2009</v>
      </c>
      <c r="G1003" s="9" t="s">
        <v>747</v>
      </c>
      <c r="H1003" s="9" t="s">
        <v>748</v>
      </c>
      <c r="I1003" s="9" t="s">
        <v>749</v>
      </c>
      <c r="J1003" s="9" t="s">
        <v>750</v>
      </c>
      <c r="K1003" s="9">
        <v>29</v>
      </c>
      <c r="L1003" s="9">
        <v>5</v>
      </c>
      <c r="M1003" s="9" t="s">
        <v>751</v>
      </c>
      <c r="N1003" s="9" t="s">
        <v>525</v>
      </c>
      <c r="O1003" s="9" t="s">
        <v>653</v>
      </c>
      <c r="P1003" s="9" t="s">
        <v>584</v>
      </c>
      <c r="Q1003" s="9" t="s">
        <v>752</v>
      </c>
      <c r="R1003" s="9" t="s">
        <v>753</v>
      </c>
      <c r="S1003" s="9" t="s">
        <v>518</v>
      </c>
      <c r="T1003" s="9" t="s">
        <v>754</v>
      </c>
    </row>
    <row r="1004" spans="1:20" s="5" customFormat="1" x14ac:dyDescent="0.2">
      <c r="A1004" s="9" t="s">
        <v>2554</v>
      </c>
      <c r="B1004" s="9" t="s">
        <v>1641</v>
      </c>
      <c r="C1004" s="11" t="s">
        <v>1644</v>
      </c>
      <c r="D1004" s="26" t="s">
        <v>1474</v>
      </c>
      <c r="E1004" s="9" t="s">
        <v>520</v>
      </c>
      <c r="F1004" s="9">
        <v>2009</v>
      </c>
      <c r="G1004" s="9" t="s">
        <v>739</v>
      </c>
      <c r="H1004" s="9" t="s">
        <v>740</v>
      </c>
      <c r="I1004" s="9" t="s">
        <v>741</v>
      </c>
      <c r="J1004" s="9" t="s">
        <v>523</v>
      </c>
      <c r="K1004" s="9">
        <v>74</v>
      </c>
      <c r="L1004" s="9">
        <v>3</v>
      </c>
      <c r="M1004" s="9" t="s">
        <v>742</v>
      </c>
      <c r="N1004" s="9" t="s">
        <v>525</v>
      </c>
      <c r="O1004" s="9" t="s">
        <v>743</v>
      </c>
      <c r="P1004" s="9" t="s">
        <v>559</v>
      </c>
      <c r="Q1004" s="9" t="s">
        <v>744</v>
      </c>
      <c r="R1004" s="9" t="s">
        <v>745</v>
      </c>
      <c r="S1004" s="9" t="s">
        <v>518</v>
      </c>
      <c r="T1004" s="9" t="s">
        <v>746</v>
      </c>
    </row>
    <row r="1005" spans="1:20" s="5" customFormat="1" x14ac:dyDescent="0.2">
      <c r="A1005" s="9" t="s">
        <v>2554</v>
      </c>
      <c r="B1005" s="9" t="s">
        <v>1641</v>
      </c>
      <c r="C1005" s="11" t="s">
        <v>48</v>
      </c>
      <c r="D1005" s="26" t="s">
        <v>1466</v>
      </c>
      <c r="E1005" s="9" t="s">
        <v>520</v>
      </c>
      <c r="F1005" s="9">
        <v>2008</v>
      </c>
      <c r="G1005" s="9" t="s">
        <v>545</v>
      </c>
      <c r="H1005" s="9" t="s">
        <v>546</v>
      </c>
      <c r="I1005" s="9" t="s">
        <v>547</v>
      </c>
      <c r="J1005" s="9" t="s">
        <v>537</v>
      </c>
      <c r="K1005" s="9">
        <v>42</v>
      </c>
      <c r="L1005" s="9">
        <v>3</v>
      </c>
      <c r="M1005" s="9" t="s">
        <v>1537</v>
      </c>
      <c r="N1005" s="9" t="s">
        <v>525</v>
      </c>
      <c r="O1005" s="9" t="s">
        <v>540</v>
      </c>
      <c r="P1005" s="9" t="s">
        <v>541</v>
      </c>
      <c r="Q1005" s="9" t="s">
        <v>549</v>
      </c>
      <c r="R1005" s="9" t="s">
        <v>550</v>
      </c>
      <c r="S1005" s="9" t="s">
        <v>518</v>
      </c>
      <c r="T1005" s="9" t="s">
        <v>551</v>
      </c>
    </row>
    <row r="1006" spans="1:20" s="5" customFormat="1" x14ac:dyDescent="0.2">
      <c r="A1006" s="9" t="s">
        <v>2554</v>
      </c>
      <c r="B1006" s="9" t="s">
        <v>1641</v>
      </c>
      <c r="C1006" s="11" t="s">
        <v>48</v>
      </c>
      <c r="D1006" s="26" t="s">
        <v>1466</v>
      </c>
      <c r="E1006" s="9" t="s">
        <v>520</v>
      </c>
      <c r="F1006" s="9">
        <v>2008</v>
      </c>
      <c r="G1006" s="9" t="s">
        <v>588</v>
      </c>
      <c r="H1006" s="9" t="s">
        <v>589</v>
      </c>
      <c r="I1006" s="9" t="s">
        <v>590</v>
      </c>
      <c r="J1006" s="9" t="s">
        <v>591</v>
      </c>
      <c r="K1006" s="9">
        <v>226</v>
      </c>
      <c r="L1006" s="9" t="s">
        <v>592</v>
      </c>
      <c r="M1006" s="9" t="s">
        <v>593</v>
      </c>
      <c r="N1006" s="9" t="s">
        <v>525</v>
      </c>
      <c r="O1006" s="9" t="s">
        <v>583</v>
      </c>
      <c r="P1006" s="9" t="s">
        <v>584</v>
      </c>
      <c r="Q1006" s="9" t="s">
        <v>594</v>
      </c>
      <c r="R1006" s="9" t="s">
        <v>595</v>
      </c>
      <c r="S1006" s="9" t="s">
        <v>518</v>
      </c>
      <c r="T1006" s="9" t="s">
        <v>596</v>
      </c>
    </row>
    <row r="1007" spans="1:20" s="5" customFormat="1" x14ac:dyDescent="0.2">
      <c r="A1007" s="9" t="s">
        <v>2554</v>
      </c>
      <c r="B1007" s="9" t="s">
        <v>1641</v>
      </c>
      <c r="C1007" s="11" t="s">
        <v>48</v>
      </c>
      <c r="D1007" s="26" t="s">
        <v>1466</v>
      </c>
      <c r="E1007" s="9" t="s">
        <v>520</v>
      </c>
      <c r="F1007" s="9">
        <v>2009</v>
      </c>
      <c r="G1007" s="9" t="s">
        <v>739</v>
      </c>
      <c r="H1007" s="9" t="s">
        <v>740</v>
      </c>
      <c r="I1007" s="9" t="s">
        <v>741</v>
      </c>
      <c r="J1007" s="9" t="s">
        <v>523</v>
      </c>
      <c r="K1007" s="9">
        <v>74</v>
      </c>
      <c r="L1007" s="9">
        <v>3</v>
      </c>
      <c r="M1007" s="9" t="s">
        <v>742</v>
      </c>
      <c r="N1007" s="9" t="s">
        <v>525</v>
      </c>
      <c r="O1007" s="9" t="s">
        <v>743</v>
      </c>
      <c r="P1007" s="9" t="s">
        <v>559</v>
      </c>
      <c r="Q1007" s="9" t="s">
        <v>744</v>
      </c>
      <c r="R1007" s="9" t="s">
        <v>745</v>
      </c>
      <c r="S1007" s="9" t="s">
        <v>518</v>
      </c>
      <c r="T1007" s="9" t="s">
        <v>746</v>
      </c>
    </row>
    <row r="1008" spans="1:20" s="5" customFormat="1" x14ac:dyDescent="0.2">
      <c r="A1008" s="9" t="s">
        <v>2554</v>
      </c>
      <c r="B1008" s="9" t="s">
        <v>1641</v>
      </c>
      <c r="C1008" s="11" t="s">
        <v>48</v>
      </c>
      <c r="D1008" s="26" t="s">
        <v>1466</v>
      </c>
      <c r="E1008" s="9" t="s">
        <v>520</v>
      </c>
      <c r="F1008" s="9">
        <v>2009</v>
      </c>
      <c r="G1008" s="9" t="s">
        <v>747</v>
      </c>
      <c r="H1008" s="9" t="s">
        <v>748</v>
      </c>
      <c r="I1008" s="9" t="s">
        <v>749</v>
      </c>
      <c r="J1008" s="9" t="s">
        <v>750</v>
      </c>
      <c r="K1008" s="9">
        <v>29</v>
      </c>
      <c r="L1008" s="9">
        <v>5</v>
      </c>
      <c r="M1008" s="9" t="s">
        <v>751</v>
      </c>
      <c r="N1008" s="9" t="s">
        <v>525</v>
      </c>
      <c r="O1008" s="9" t="s">
        <v>653</v>
      </c>
      <c r="P1008" s="9" t="s">
        <v>584</v>
      </c>
      <c r="Q1008" s="9" t="s">
        <v>752</v>
      </c>
      <c r="R1008" s="9" t="s">
        <v>753</v>
      </c>
      <c r="S1008" s="9" t="s">
        <v>518</v>
      </c>
      <c r="T1008" s="9" t="s">
        <v>754</v>
      </c>
    </row>
    <row r="1009" spans="1:20" s="5" customFormat="1" x14ac:dyDescent="0.2">
      <c r="A1009" s="9" t="s">
        <v>2554</v>
      </c>
      <c r="B1009" s="9" t="s">
        <v>1641</v>
      </c>
      <c r="C1009" s="11" t="s">
        <v>1465</v>
      </c>
      <c r="D1009" s="26" t="s">
        <v>1466</v>
      </c>
      <c r="E1009" s="9" t="s">
        <v>520</v>
      </c>
      <c r="F1009" s="9">
        <v>2009</v>
      </c>
      <c r="G1009" s="9" t="s">
        <v>755</v>
      </c>
      <c r="H1009" s="9" t="s">
        <v>756</v>
      </c>
      <c r="I1009" s="9" t="s">
        <v>757</v>
      </c>
      <c r="J1009" s="9" t="s">
        <v>717</v>
      </c>
      <c r="K1009" s="9">
        <v>407</v>
      </c>
      <c r="L1009" s="9">
        <v>13</v>
      </c>
      <c r="M1009" s="9" t="s">
        <v>758</v>
      </c>
      <c r="N1009" s="9" t="s">
        <v>525</v>
      </c>
      <c r="O1009" s="9" t="s">
        <v>653</v>
      </c>
      <c r="P1009" s="9" t="s">
        <v>584</v>
      </c>
      <c r="Q1009" s="9" t="s">
        <v>759</v>
      </c>
      <c r="R1009" s="9" t="s">
        <v>760</v>
      </c>
      <c r="S1009" s="9" t="s">
        <v>518</v>
      </c>
      <c r="T1009" s="9" t="s">
        <v>761</v>
      </c>
    </row>
    <row r="1010" spans="1:20" s="5" customFormat="1" x14ac:dyDescent="0.2">
      <c r="A1010" s="9" t="s">
        <v>2554</v>
      </c>
      <c r="B1010" s="9" t="s">
        <v>1641</v>
      </c>
      <c r="C1010" s="16" t="s">
        <v>1465</v>
      </c>
      <c r="D1010" s="26" t="s">
        <v>1466</v>
      </c>
      <c r="E1010" s="9" t="s">
        <v>622</v>
      </c>
      <c r="F1010" s="9">
        <v>2008</v>
      </c>
      <c r="G1010" s="9" t="s">
        <v>623</v>
      </c>
      <c r="H1010" s="9" t="s">
        <v>624</v>
      </c>
      <c r="I1010" s="9" t="s">
        <v>625</v>
      </c>
      <c r="J1010" s="9" t="s">
        <v>626</v>
      </c>
      <c r="K1010" s="9" t="s">
        <v>56</v>
      </c>
      <c r="L1010" s="9" t="s">
        <v>56</v>
      </c>
      <c r="M1010" s="9">
        <v>12785</v>
      </c>
      <c r="N1010" s="9" t="s">
        <v>557</v>
      </c>
      <c r="O1010" s="9" t="s">
        <v>627</v>
      </c>
      <c r="P1010" s="9" t="s">
        <v>584</v>
      </c>
      <c r="Q1010" s="9" t="s">
        <v>628</v>
      </c>
      <c r="R1010" s="9" t="s">
        <v>629</v>
      </c>
      <c r="S1010" s="9" t="s">
        <v>518</v>
      </c>
      <c r="T1010" s="9" t="s">
        <v>630</v>
      </c>
    </row>
    <row r="1011" spans="1:20" s="5" customFormat="1" x14ac:dyDescent="0.2">
      <c r="A1011" s="9" t="s">
        <v>2554</v>
      </c>
      <c r="B1011" s="9" t="s">
        <v>1641</v>
      </c>
      <c r="C1011" s="11" t="s">
        <v>1465</v>
      </c>
      <c r="D1011" s="26" t="s">
        <v>1466</v>
      </c>
      <c r="E1011" s="9" t="s">
        <v>796</v>
      </c>
      <c r="F1011" s="9">
        <v>2010</v>
      </c>
      <c r="G1011" s="9" t="s">
        <v>1003</v>
      </c>
      <c r="H1011" s="209" t="s">
        <v>2607</v>
      </c>
      <c r="I1011" s="9" t="s">
        <v>1004</v>
      </c>
      <c r="J1011" s="9" t="s">
        <v>1005</v>
      </c>
      <c r="K1011" s="9">
        <v>43</v>
      </c>
      <c r="L1011" s="9">
        <v>16</v>
      </c>
      <c r="M1011" s="9" t="s">
        <v>1006</v>
      </c>
      <c r="N1011" s="9" t="s">
        <v>1007</v>
      </c>
      <c r="O1011" s="9" t="s">
        <v>951</v>
      </c>
      <c r="P1011" s="9" t="s">
        <v>952</v>
      </c>
      <c r="Q1011" s="9" t="s">
        <v>1008</v>
      </c>
      <c r="R1011" s="9" t="s">
        <v>1009</v>
      </c>
      <c r="S1011" s="9" t="s">
        <v>518</v>
      </c>
      <c r="T1011" s="9" t="s">
        <v>1010</v>
      </c>
    </row>
    <row r="1012" spans="1:20" s="5" customFormat="1" x14ac:dyDescent="0.2">
      <c r="A1012" s="9" t="s">
        <v>2554</v>
      </c>
      <c r="B1012" s="9" t="s">
        <v>1641</v>
      </c>
      <c r="C1012" s="11" t="s">
        <v>1325</v>
      </c>
      <c r="D1012" s="15" t="s">
        <v>2216</v>
      </c>
      <c r="E1012" s="9" t="s">
        <v>520</v>
      </c>
      <c r="F1012" s="9">
        <v>2008</v>
      </c>
      <c r="G1012" s="9" t="s">
        <v>545</v>
      </c>
      <c r="H1012" s="9" t="s">
        <v>546</v>
      </c>
      <c r="I1012" s="9" t="s">
        <v>547</v>
      </c>
      <c r="J1012" s="9" t="s">
        <v>537</v>
      </c>
      <c r="K1012" s="9">
        <v>42</v>
      </c>
      <c r="L1012" s="9">
        <v>3</v>
      </c>
      <c r="M1012" s="9" t="s">
        <v>1539</v>
      </c>
      <c r="N1012" s="9" t="s">
        <v>525</v>
      </c>
      <c r="O1012" s="9" t="s">
        <v>540</v>
      </c>
      <c r="P1012" s="9" t="s">
        <v>541</v>
      </c>
      <c r="Q1012" s="9" t="s">
        <v>549</v>
      </c>
      <c r="R1012" s="9" t="s">
        <v>550</v>
      </c>
      <c r="S1012" s="9" t="s">
        <v>518</v>
      </c>
      <c r="T1012" s="9" t="s">
        <v>551</v>
      </c>
    </row>
    <row r="1013" spans="1:20" s="5" customFormat="1" x14ac:dyDescent="0.2">
      <c r="A1013" s="9" t="s">
        <v>2554</v>
      </c>
      <c r="B1013" s="9" t="s">
        <v>1641</v>
      </c>
      <c r="C1013" s="11" t="s">
        <v>1325</v>
      </c>
      <c r="D1013" s="15" t="s">
        <v>2216</v>
      </c>
      <c r="E1013" s="9" t="s">
        <v>520</v>
      </c>
      <c r="F1013" s="9">
        <v>2008</v>
      </c>
      <c r="G1013" s="9" t="s">
        <v>588</v>
      </c>
      <c r="H1013" s="9" t="s">
        <v>589</v>
      </c>
      <c r="I1013" s="9" t="s">
        <v>590</v>
      </c>
      <c r="J1013" s="9" t="s">
        <v>591</v>
      </c>
      <c r="K1013" s="9">
        <v>226</v>
      </c>
      <c r="L1013" s="9" t="s">
        <v>592</v>
      </c>
      <c r="M1013" s="9" t="s">
        <v>593</v>
      </c>
      <c r="N1013" s="9" t="s">
        <v>525</v>
      </c>
      <c r="O1013" s="9" t="s">
        <v>583</v>
      </c>
      <c r="P1013" s="9" t="s">
        <v>584</v>
      </c>
      <c r="Q1013" s="9" t="s">
        <v>594</v>
      </c>
      <c r="R1013" s="9" t="s">
        <v>595</v>
      </c>
      <c r="S1013" s="9" t="s">
        <v>518</v>
      </c>
      <c r="T1013" s="9" t="s">
        <v>596</v>
      </c>
    </row>
    <row r="1014" spans="1:20" s="5" customFormat="1" x14ac:dyDescent="0.2">
      <c r="A1014" s="9" t="s">
        <v>2554</v>
      </c>
      <c r="B1014" s="9" t="s">
        <v>1641</v>
      </c>
      <c r="C1014" s="11" t="s">
        <v>1325</v>
      </c>
      <c r="D1014" s="15" t="s">
        <v>2216</v>
      </c>
      <c r="E1014" s="9" t="s">
        <v>520</v>
      </c>
      <c r="F1014" s="9">
        <v>2009</v>
      </c>
      <c r="G1014" s="9" t="s">
        <v>739</v>
      </c>
      <c r="H1014" s="9" t="s">
        <v>740</v>
      </c>
      <c r="I1014" s="9" t="s">
        <v>741</v>
      </c>
      <c r="J1014" s="9" t="s">
        <v>523</v>
      </c>
      <c r="K1014" s="9">
        <v>74</v>
      </c>
      <c r="L1014" s="9">
        <v>3</v>
      </c>
      <c r="M1014" s="9" t="s">
        <v>742</v>
      </c>
      <c r="N1014" s="9" t="s">
        <v>525</v>
      </c>
      <c r="O1014" s="9" t="s">
        <v>743</v>
      </c>
      <c r="P1014" s="9" t="s">
        <v>559</v>
      </c>
      <c r="Q1014" s="9" t="s">
        <v>744</v>
      </c>
      <c r="R1014" s="9" t="s">
        <v>745</v>
      </c>
      <c r="S1014" s="9" t="s">
        <v>518</v>
      </c>
      <c r="T1014" s="9" t="s">
        <v>746</v>
      </c>
    </row>
    <row r="1015" spans="1:20" s="5" customFormat="1" x14ac:dyDescent="0.2">
      <c r="A1015" s="9" t="s">
        <v>2554</v>
      </c>
      <c r="B1015" s="9" t="s">
        <v>1641</v>
      </c>
      <c r="C1015" s="11" t="s">
        <v>1325</v>
      </c>
      <c r="D1015" s="15" t="s">
        <v>2216</v>
      </c>
      <c r="E1015" s="9" t="s">
        <v>520</v>
      </c>
      <c r="F1015" s="9">
        <v>2009</v>
      </c>
      <c r="G1015" s="9" t="s">
        <v>747</v>
      </c>
      <c r="H1015" s="9" t="s">
        <v>748</v>
      </c>
      <c r="I1015" s="9" t="s">
        <v>749</v>
      </c>
      <c r="J1015" s="9" t="s">
        <v>750</v>
      </c>
      <c r="K1015" s="9">
        <v>29</v>
      </c>
      <c r="L1015" s="9">
        <v>5</v>
      </c>
      <c r="M1015" s="9" t="s">
        <v>751</v>
      </c>
      <c r="N1015" s="9" t="s">
        <v>525</v>
      </c>
      <c r="O1015" s="9" t="s">
        <v>653</v>
      </c>
      <c r="P1015" s="9" t="s">
        <v>584</v>
      </c>
      <c r="Q1015" s="9" t="s">
        <v>752</v>
      </c>
      <c r="R1015" s="9" t="s">
        <v>753</v>
      </c>
      <c r="S1015" s="9" t="s">
        <v>518</v>
      </c>
      <c r="T1015" s="9" t="s">
        <v>754</v>
      </c>
    </row>
    <row r="1016" spans="1:20" s="5" customFormat="1" x14ac:dyDescent="0.2">
      <c r="A1016" s="9" t="s">
        <v>2554</v>
      </c>
      <c r="B1016" s="9" t="s">
        <v>1641</v>
      </c>
      <c r="C1016" s="11" t="s">
        <v>1325</v>
      </c>
      <c r="D1016" s="15" t="s">
        <v>2216</v>
      </c>
      <c r="E1016" s="9" t="s">
        <v>796</v>
      </c>
      <c r="F1016" s="9">
        <v>2010</v>
      </c>
      <c r="G1016" s="9" t="s">
        <v>1003</v>
      </c>
      <c r="H1016" s="209" t="s">
        <v>2607</v>
      </c>
      <c r="I1016" s="9" t="s">
        <v>1004</v>
      </c>
      <c r="J1016" s="9" t="s">
        <v>1005</v>
      </c>
      <c r="K1016" s="9">
        <v>43</v>
      </c>
      <c r="L1016" s="9">
        <v>16</v>
      </c>
      <c r="M1016" s="9" t="s">
        <v>1006</v>
      </c>
      <c r="N1016" s="9" t="s">
        <v>1007</v>
      </c>
      <c r="O1016" s="9" t="s">
        <v>951</v>
      </c>
      <c r="P1016" s="9" t="s">
        <v>952</v>
      </c>
      <c r="Q1016" s="9" t="s">
        <v>1008</v>
      </c>
      <c r="R1016" s="9" t="s">
        <v>1009</v>
      </c>
      <c r="S1016" s="9" t="s">
        <v>518</v>
      </c>
      <c r="T1016" s="9" t="s">
        <v>1010</v>
      </c>
    </row>
    <row r="1017" spans="1:20" s="5" customFormat="1" x14ac:dyDescent="0.2">
      <c r="A1017" s="9" t="s">
        <v>2554</v>
      </c>
      <c r="B1017" s="9" t="s">
        <v>1641</v>
      </c>
      <c r="C1017" s="11" t="s">
        <v>1325</v>
      </c>
      <c r="D1017" s="15" t="s">
        <v>2216</v>
      </c>
      <c r="E1017" s="9" t="s">
        <v>520</v>
      </c>
      <c r="F1017" s="9">
        <v>2009</v>
      </c>
      <c r="G1017" s="9" t="s">
        <v>755</v>
      </c>
      <c r="H1017" s="9" t="s">
        <v>756</v>
      </c>
      <c r="I1017" s="9" t="s">
        <v>757</v>
      </c>
      <c r="J1017" s="9" t="s">
        <v>717</v>
      </c>
      <c r="K1017" s="9">
        <v>407</v>
      </c>
      <c r="L1017" s="9">
        <v>13</v>
      </c>
      <c r="M1017" s="9" t="s">
        <v>758</v>
      </c>
      <c r="N1017" s="9" t="s">
        <v>525</v>
      </c>
      <c r="O1017" s="9" t="s">
        <v>653</v>
      </c>
      <c r="P1017" s="9" t="s">
        <v>584</v>
      </c>
      <c r="Q1017" s="9" t="s">
        <v>759</v>
      </c>
      <c r="R1017" s="9" t="s">
        <v>760</v>
      </c>
      <c r="S1017" s="9" t="s">
        <v>518</v>
      </c>
      <c r="T1017" s="9" t="s">
        <v>761</v>
      </c>
    </row>
    <row r="1018" spans="1:20" s="5" customFormat="1" x14ac:dyDescent="0.2">
      <c r="A1018" s="9" t="s">
        <v>2554</v>
      </c>
      <c r="B1018" s="9" t="s">
        <v>1641</v>
      </c>
      <c r="C1018" s="11" t="s">
        <v>1321</v>
      </c>
      <c r="D1018" s="15" t="s">
        <v>437</v>
      </c>
      <c r="E1018" s="9" t="s">
        <v>520</v>
      </c>
      <c r="F1018" s="9">
        <v>2009</v>
      </c>
      <c r="G1018" s="9" t="s">
        <v>739</v>
      </c>
      <c r="H1018" s="9" t="s">
        <v>740</v>
      </c>
      <c r="I1018" s="9" t="s">
        <v>741</v>
      </c>
      <c r="J1018" s="9" t="s">
        <v>523</v>
      </c>
      <c r="K1018" s="9">
        <v>74</v>
      </c>
      <c r="L1018" s="9">
        <v>3</v>
      </c>
      <c r="M1018" s="9" t="s">
        <v>742</v>
      </c>
      <c r="N1018" s="9" t="s">
        <v>525</v>
      </c>
      <c r="O1018" s="9" t="s">
        <v>743</v>
      </c>
      <c r="P1018" s="9" t="s">
        <v>559</v>
      </c>
      <c r="Q1018" s="9" t="s">
        <v>744</v>
      </c>
      <c r="R1018" s="9" t="s">
        <v>745</v>
      </c>
      <c r="S1018" s="9" t="s">
        <v>518</v>
      </c>
      <c r="T1018" s="9" t="s">
        <v>746</v>
      </c>
    </row>
    <row r="1019" spans="1:20" s="5" customFormat="1" x14ac:dyDescent="0.2">
      <c r="A1019" s="9" t="s">
        <v>2554</v>
      </c>
      <c r="B1019" s="9" t="s">
        <v>1641</v>
      </c>
      <c r="C1019" s="11" t="s">
        <v>1321</v>
      </c>
      <c r="D1019" s="15" t="s">
        <v>437</v>
      </c>
      <c r="E1019" s="9" t="s">
        <v>520</v>
      </c>
      <c r="F1019" s="9">
        <v>2009</v>
      </c>
      <c r="G1019" s="9" t="s">
        <v>747</v>
      </c>
      <c r="H1019" s="9" t="s">
        <v>748</v>
      </c>
      <c r="I1019" s="9" t="s">
        <v>749</v>
      </c>
      <c r="J1019" s="9" t="s">
        <v>750</v>
      </c>
      <c r="K1019" s="9">
        <v>29</v>
      </c>
      <c r="L1019" s="9">
        <v>5</v>
      </c>
      <c r="M1019" s="9" t="s">
        <v>751</v>
      </c>
      <c r="N1019" s="9" t="s">
        <v>525</v>
      </c>
      <c r="O1019" s="9" t="s">
        <v>653</v>
      </c>
      <c r="P1019" s="9" t="s">
        <v>584</v>
      </c>
      <c r="Q1019" s="9" t="s">
        <v>752</v>
      </c>
      <c r="R1019" s="9" t="s">
        <v>753</v>
      </c>
      <c r="S1019" s="9" t="s">
        <v>518</v>
      </c>
      <c r="T1019" s="9" t="s">
        <v>754</v>
      </c>
    </row>
    <row r="1020" spans="1:20" s="5" customFormat="1" x14ac:dyDescent="0.2">
      <c r="A1020" s="9" t="s">
        <v>2554</v>
      </c>
      <c r="B1020" s="9" t="s">
        <v>1641</v>
      </c>
      <c r="C1020" s="11" t="s">
        <v>1321</v>
      </c>
      <c r="D1020" s="15" t="s">
        <v>437</v>
      </c>
      <c r="E1020" s="9" t="s">
        <v>520</v>
      </c>
      <c r="F1020" s="9">
        <v>2009</v>
      </c>
      <c r="G1020" s="9" t="s">
        <v>755</v>
      </c>
      <c r="H1020" s="9" t="s">
        <v>756</v>
      </c>
      <c r="I1020" s="9" t="s">
        <v>757</v>
      </c>
      <c r="J1020" s="9" t="s">
        <v>717</v>
      </c>
      <c r="K1020" s="9">
        <v>407</v>
      </c>
      <c r="L1020" s="9">
        <v>13</v>
      </c>
      <c r="M1020" s="9" t="s">
        <v>758</v>
      </c>
      <c r="N1020" s="9" t="s">
        <v>525</v>
      </c>
      <c r="O1020" s="9" t="s">
        <v>653</v>
      </c>
      <c r="P1020" s="9" t="s">
        <v>584</v>
      </c>
      <c r="Q1020" s="9" t="s">
        <v>759</v>
      </c>
      <c r="R1020" s="9" t="s">
        <v>760</v>
      </c>
      <c r="S1020" s="9" t="s">
        <v>518</v>
      </c>
      <c r="T1020" s="9" t="s">
        <v>761</v>
      </c>
    </row>
    <row r="1021" spans="1:20" s="5" customFormat="1" x14ac:dyDescent="0.2">
      <c r="A1021" s="9" t="s">
        <v>2554</v>
      </c>
      <c r="B1021" s="9" t="s">
        <v>1641</v>
      </c>
      <c r="C1021" s="11" t="s">
        <v>1321</v>
      </c>
      <c r="D1021" s="15" t="s">
        <v>437</v>
      </c>
      <c r="E1021" s="9" t="s">
        <v>762</v>
      </c>
      <c r="F1021" s="9">
        <v>2009</v>
      </c>
      <c r="G1021" s="9" t="s">
        <v>514</v>
      </c>
      <c r="H1021" s="9" t="s">
        <v>763</v>
      </c>
      <c r="I1021" s="9" t="s">
        <v>764</v>
      </c>
      <c r="J1021" s="9" t="s">
        <v>762</v>
      </c>
      <c r="K1021" s="9" t="s">
        <v>765</v>
      </c>
      <c r="L1021" s="9" t="s">
        <v>56</v>
      </c>
      <c r="M1021" s="9" t="s">
        <v>56</v>
      </c>
      <c r="N1021" s="9" t="s">
        <v>514</v>
      </c>
      <c r="O1021" s="9" t="s">
        <v>684</v>
      </c>
      <c r="P1021" s="9" t="s">
        <v>541</v>
      </c>
      <c r="Q1021" s="9" t="s">
        <v>766</v>
      </c>
      <c r="R1021" s="9" t="s">
        <v>767</v>
      </c>
      <c r="S1021" s="9" t="s">
        <v>768</v>
      </c>
      <c r="T1021" s="9" t="s">
        <v>769</v>
      </c>
    </row>
    <row r="1022" spans="1:20" s="5" customFormat="1" x14ac:dyDescent="0.2">
      <c r="A1022" s="9" t="s">
        <v>2554</v>
      </c>
      <c r="B1022" s="9" t="s">
        <v>1641</v>
      </c>
      <c r="C1022" s="11" t="s">
        <v>1321</v>
      </c>
      <c r="D1022" s="15" t="s">
        <v>437</v>
      </c>
      <c r="E1022" s="9" t="s">
        <v>796</v>
      </c>
      <c r="F1022" s="9">
        <v>2010</v>
      </c>
      <c r="G1022" s="9" t="s">
        <v>1003</v>
      </c>
      <c r="H1022" s="209" t="s">
        <v>2607</v>
      </c>
      <c r="I1022" s="9" t="s">
        <v>1004</v>
      </c>
      <c r="J1022" s="9" t="s">
        <v>1005</v>
      </c>
      <c r="K1022" s="9">
        <v>43</v>
      </c>
      <c r="L1022" s="9">
        <v>16</v>
      </c>
      <c r="M1022" s="9" t="s">
        <v>1006</v>
      </c>
      <c r="N1022" s="9" t="s">
        <v>1007</v>
      </c>
      <c r="O1022" s="9" t="s">
        <v>951</v>
      </c>
      <c r="P1022" s="9" t="s">
        <v>952</v>
      </c>
      <c r="Q1022" s="9" t="s">
        <v>1008</v>
      </c>
      <c r="R1022" s="9" t="s">
        <v>1009</v>
      </c>
      <c r="S1022" s="9" t="s">
        <v>518</v>
      </c>
      <c r="T1022" s="9" t="s">
        <v>1010</v>
      </c>
    </row>
    <row r="1023" spans="1:20" s="5" customFormat="1" x14ac:dyDescent="0.2">
      <c r="A1023" s="9" t="s">
        <v>2554</v>
      </c>
      <c r="B1023" s="9" t="s">
        <v>1641</v>
      </c>
      <c r="C1023" s="9" t="s">
        <v>1321</v>
      </c>
      <c r="D1023" s="15" t="s">
        <v>437</v>
      </c>
      <c r="E1023" s="9" t="s">
        <v>520</v>
      </c>
      <c r="F1023" s="9">
        <v>2008</v>
      </c>
      <c r="G1023" s="9" t="s">
        <v>545</v>
      </c>
      <c r="H1023" s="9" t="s">
        <v>546</v>
      </c>
      <c r="I1023" s="9" t="s">
        <v>547</v>
      </c>
      <c r="J1023" s="9" t="s">
        <v>537</v>
      </c>
      <c r="K1023" s="9">
        <v>42</v>
      </c>
      <c r="L1023" s="9">
        <v>3</v>
      </c>
      <c r="M1023" s="9" t="s">
        <v>1538</v>
      </c>
      <c r="N1023" s="9" t="s">
        <v>525</v>
      </c>
      <c r="O1023" s="9" t="s">
        <v>540</v>
      </c>
      <c r="P1023" s="9" t="s">
        <v>541</v>
      </c>
      <c r="Q1023" s="9" t="s">
        <v>549</v>
      </c>
      <c r="R1023" s="9" t="s">
        <v>550</v>
      </c>
      <c r="S1023" s="9" t="s">
        <v>518</v>
      </c>
      <c r="T1023" s="9" t="s">
        <v>551</v>
      </c>
    </row>
    <row r="1024" spans="1:20" s="5" customFormat="1" x14ac:dyDescent="0.2">
      <c r="A1024" s="9" t="s">
        <v>2554</v>
      </c>
      <c r="B1024" s="9" t="s">
        <v>1641</v>
      </c>
      <c r="C1024" s="11" t="s">
        <v>1321</v>
      </c>
      <c r="D1024" s="15" t="s">
        <v>437</v>
      </c>
      <c r="E1024" s="9" t="s">
        <v>520</v>
      </c>
      <c r="F1024" s="9">
        <v>2008</v>
      </c>
      <c r="G1024" s="9" t="s">
        <v>588</v>
      </c>
      <c r="H1024" s="9" t="s">
        <v>589</v>
      </c>
      <c r="I1024" s="9" t="s">
        <v>590</v>
      </c>
      <c r="J1024" s="9" t="s">
        <v>591</v>
      </c>
      <c r="K1024" s="9">
        <v>226</v>
      </c>
      <c r="L1024" s="9" t="s">
        <v>592</v>
      </c>
      <c r="M1024" s="9" t="s">
        <v>593</v>
      </c>
      <c r="N1024" s="9" t="s">
        <v>525</v>
      </c>
      <c r="O1024" s="9" t="s">
        <v>583</v>
      </c>
      <c r="P1024" s="9" t="s">
        <v>584</v>
      </c>
      <c r="Q1024" s="9" t="s">
        <v>594</v>
      </c>
      <c r="R1024" s="9" t="s">
        <v>595</v>
      </c>
      <c r="S1024" s="9" t="s">
        <v>518</v>
      </c>
      <c r="T1024" s="9" t="s">
        <v>596</v>
      </c>
    </row>
    <row r="1025" spans="1:20" s="5" customFormat="1" x14ac:dyDescent="0.2">
      <c r="A1025" s="9" t="s">
        <v>2306</v>
      </c>
      <c r="B1025" s="9" t="s">
        <v>1628</v>
      </c>
      <c r="C1025" s="9" t="s">
        <v>1814</v>
      </c>
      <c r="D1025" s="15" t="s">
        <v>2259</v>
      </c>
      <c r="E1025" s="9" t="s">
        <v>796</v>
      </c>
      <c r="F1025" s="9">
        <v>2010</v>
      </c>
      <c r="G1025" s="9" t="s">
        <v>948</v>
      </c>
      <c r="H1025" s="209" t="s">
        <v>2608</v>
      </c>
      <c r="I1025" s="9" t="s">
        <v>949</v>
      </c>
      <c r="J1025" s="9" t="s">
        <v>523</v>
      </c>
      <c r="K1025" s="9">
        <v>79</v>
      </c>
      <c r="L1025" s="9">
        <v>3</v>
      </c>
      <c r="M1025" s="9" t="s">
        <v>950</v>
      </c>
      <c r="N1025" s="9" t="s">
        <v>525</v>
      </c>
      <c r="O1025" s="9" t="s">
        <v>951</v>
      </c>
      <c r="P1025" s="9" t="s">
        <v>952</v>
      </c>
      <c r="Q1025" s="9" t="s">
        <v>953</v>
      </c>
      <c r="R1025" s="9" t="s">
        <v>954</v>
      </c>
      <c r="S1025" s="9" t="s">
        <v>518</v>
      </c>
      <c r="T1025" s="9" t="s">
        <v>955</v>
      </c>
    </row>
    <row r="1026" spans="1:20" s="5" customFormat="1" x14ac:dyDescent="0.2">
      <c r="A1026" s="9" t="s">
        <v>2306</v>
      </c>
      <c r="B1026" s="9" t="s">
        <v>1628</v>
      </c>
      <c r="C1026" s="9" t="s">
        <v>1815</v>
      </c>
      <c r="D1026" s="15" t="s">
        <v>2248</v>
      </c>
      <c r="E1026" s="9" t="s">
        <v>796</v>
      </c>
      <c r="F1026" s="9">
        <v>2010</v>
      </c>
      <c r="G1026" s="9" t="s">
        <v>948</v>
      </c>
      <c r="H1026" s="209" t="s">
        <v>2608</v>
      </c>
      <c r="I1026" s="9" t="s">
        <v>949</v>
      </c>
      <c r="J1026" s="9" t="s">
        <v>523</v>
      </c>
      <c r="K1026" s="9">
        <v>79</v>
      </c>
      <c r="L1026" s="9">
        <v>3</v>
      </c>
      <c r="M1026" s="9" t="s">
        <v>950</v>
      </c>
      <c r="N1026" s="9" t="s">
        <v>525</v>
      </c>
      <c r="O1026" s="9" t="s">
        <v>951</v>
      </c>
      <c r="P1026" s="9" t="s">
        <v>952</v>
      </c>
      <c r="Q1026" s="9" t="s">
        <v>953</v>
      </c>
      <c r="R1026" s="9" t="s">
        <v>954</v>
      </c>
      <c r="S1026" s="9" t="s">
        <v>518</v>
      </c>
      <c r="T1026" s="9" t="s">
        <v>955</v>
      </c>
    </row>
    <row r="1027" spans="1:20" s="5" customFormat="1" x14ac:dyDescent="0.2">
      <c r="A1027" s="9" t="s">
        <v>2306</v>
      </c>
      <c r="B1027" s="9" t="s">
        <v>1628</v>
      </c>
      <c r="C1027" s="9" t="s">
        <v>1816</v>
      </c>
      <c r="D1027" s="15" t="s">
        <v>2249</v>
      </c>
      <c r="E1027" s="9" t="s">
        <v>796</v>
      </c>
      <c r="F1027" s="9">
        <v>2010</v>
      </c>
      <c r="G1027" s="9" t="s">
        <v>948</v>
      </c>
      <c r="H1027" s="209" t="s">
        <v>2608</v>
      </c>
      <c r="I1027" s="9" t="s">
        <v>949</v>
      </c>
      <c r="J1027" s="9" t="s">
        <v>523</v>
      </c>
      <c r="K1027" s="9">
        <v>79</v>
      </c>
      <c r="L1027" s="9">
        <v>3</v>
      </c>
      <c r="M1027" s="9" t="s">
        <v>950</v>
      </c>
      <c r="N1027" s="9" t="s">
        <v>525</v>
      </c>
      <c r="O1027" s="9" t="s">
        <v>951</v>
      </c>
      <c r="P1027" s="9" t="s">
        <v>952</v>
      </c>
      <c r="Q1027" s="9" t="s">
        <v>953</v>
      </c>
      <c r="R1027" s="9" t="s">
        <v>954</v>
      </c>
      <c r="S1027" s="9" t="s">
        <v>518</v>
      </c>
      <c r="T1027" s="9" t="s">
        <v>955</v>
      </c>
    </row>
    <row r="1028" spans="1:20" s="5" customFormat="1" x14ac:dyDescent="0.2">
      <c r="A1028" s="9" t="s">
        <v>2306</v>
      </c>
      <c r="B1028" s="9" t="s">
        <v>1628</v>
      </c>
      <c r="C1028" s="9" t="s">
        <v>1825</v>
      </c>
      <c r="D1028" s="15" t="s">
        <v>2250</v>
      </c>
      <c r="E1028" s="9" t="s">
        <v>796</v>
      </c>
      <c r="F1028" s="9">
        <v>2010</v>
      </c>
      <c r="G1028" s="9" t="s">
        <v>948</v>
      </c>
      <c r="H1028" s="209" t="s">
        <v>2608</v>
      </c>
      <c r="I1028" s="9" t="s">
        <v>949</v>
      </c>
      <c r="J1028" s="9" t="s">
        <v>523</v>
      </c>
      <c r="K1028" s="9">
        <v>79</v>
      </c>
      <c r="L1028" s="9">
        <v>3</v>
      </c>
      <c r="M1028" s="9" t="s">
        <v>950</v>
      </c>
      <c r="N1028" s="9" t="s">
        <v>525</v>
      </c>
      <c r="O1028" s="9" t="s">
        <v>951</v>
      </c>
      <c r="P1028" s="9" t="s">
        <v>952</v>
      </c>
      <c r="Q1028" s="9" t="s">
        <v>953</v>
      </c>
      <c r="R1028" s="9" t="s">
        <v>954</v>
      </c>
      <c r="S1028" s="9" t="s">
        <v>518</v>
      </c>
      <c r="T1028" s="9" t="s">
        <v>955</v>
      </c>
    </row>
    <row r="1029" spans="1:20" s="5" customFormat="1" x14ac:dyDescent="0.2">
      <c r="A1029" s="9" t="s">
        <v>2306</v>
      </c>
      <c r="B1029" s="9" t="s">
        <v>1628</v>
      </c>
      <c r="C1029" s="9" t="s">
        <v>1817</v>
      </c>
      <c r="D1029" s="15" t="s">
        <v>2253</v>
      </c>
      <c r="E1029" s="9" t="s">
        <v>796</v>
      </c>
      <c r="F1029" s="9">
        <v>2010</v>
      </c>
      <c r="G1029" s="9" t="s">
        <v>948</v>
      </c>
      <c r="H1029" s="209" t="s">
        <v>2608</v>
      </c>
      <c r="I1029" s="9" t="s">
        <v>949</v>
      </c>
      <c r="J1029" s="9" t="s">
        <v>523</v>
      </c>
      <c r="K1029" s="9">
        <v>79</v>
      </c>
      <c r="L1029" s="9">
        <v>3</v>
      </c>
      <c r="M1029" s="9" t="s">
        <v>950</v>
      </c>
      <c r="N1029" s="9" t="s">
        <v>525</v>
      </c>
      <c r="O1029" s="9" t="s">
        <v>951</v>
      </c>
      <c r="P1029" s="9" t="s">
        <v>952</v>
      </c>
      <c r="Q1029" s="9" t="s">
        <v>953</v>
      </c>
      <c r="R1029" s="9" t="s">
        <v>954</v>
      </c>
      <c r="S1029" s="9" t="s">
        <v>518</v>
      </c>
      <c r="T1029" s="9" t="s">
        <v>955</v>
      </c>
    </row>
    <row r="1030" spans="1:20" s="5" customFormat="1" x14ac:dyDescent="0.2">
      <c r="A1030" s="9" t="s">
        <v>2306</v>
      </c>
      <c r="B1030" s="9" t="s">
        <v>1628</v>
      </c>
      <c r="C1030" s="9" t="s">
        <v>1822</v>
      </c>
      <c r="D1030" s="15" t="s">
        <v>2255</v>
      </c>
      <c r="E1030" s="9" t="s">
        <v>796</v>
      </c>
      <c r="F1030" s="9">
        <v>2010</v>
      </c>
      <c r="G1030" s="9" t="s">
        <v>948</v>
      </c>
      <c r="H1030" s="209" t="s">
        <v>2608</v>
      </c>
      <c r="I1030" s="9" t="s">
        <v>949</v>
      </c>
      <c r="J1030" s="9" t="s">
        <v>523</v>
      </c>
      <c r="K1030" s="9">
        <v>79</v>
      </c>
      <c r="L1030" s="9">
        <v>3</v>
      </c>
      <c r="M1030" s="9" t="s">
        <v>950</v>
      </c>
      <c r="N1030" s="9" t="s">
        <v>525</v>
      </c>
      <c r="O1030" s="9" t="s">
        <v>951</v>
      </c>
      <c r="P1030" s="9" t="s">
        <v>952</v>
      </c>
      <c r="Q1030" s="9" t="s">
        <v>953</v>
      </c>
      <c r="R1030" s="9" t="s">
        <v>954</v>
      </c>
      <c r="S1030" s="9" t="s">
        <v>518</v>
      </c>
      <c r="T1030" s="9" t="s">
        <v>955</v>
      </c>
    </row>
    <row r="1031" spans="1:20" s="5" customFormat="1" x14ac:dyDescent="0.2">
      <c r="A1031" s="9" t="s">
        <v>2306</v>
      </c>
      <c r="B1031" s="9" t="s">
        <v>1628</v>
      </c>
      <c r="C1031" s="11" t="s">
        <v>2238</v>
      </c>
      <c r="D1031" s="15" t="s">
        <v>2239</v>
      </c>
      <c r="E1031" s="9" t="s">
        <v>520</v>
      </c>
      <c r="F1031" s="9">
        <v>2009</v>
      </c>
      <c r="G1031" s="9" t="s">
        <v>739</v>
      </c>
      <c r="H1031" s="9" t="s">
        <v>740</v>
      </c>
      <c r="I1031" s="9" t="s">
        <v>741</v>
      </c>
      <c r="J1031" s="9" t="s">
        <v>523</v>
      </c>
      <c r="K1031" s="9">
        <v>74</v>
      </c>
      <c r="L1031" s="9">
        <v>3</v>
      </c>
      <c r="M1031" s="9" t="s">
        <v>742</v>
      </c>
      <c r="N1031" s="9" t="s">
        <v>525</v>
      </c>
      <c r="O1031" s="9" t="s">
        <v>743</v>
      </c>
      <c r="P1031" s="9" t="s">
        <v>559</v>
      </c>
      <c r="Q1031" s="9" t="s">
        <v>744</v>
      </c>
      <c r="R1031" s="9" t="s">
        <v>745</v>
      </c>
      <c r="S1031" s="9" t="s">
        <v>518</v>
      </c>
      <c r="T1031" s="9" t="s">
        <v>746</v>
      </c>
    </row>
    <row r="1032" spans="1:20" s="5" customFormat="1" x14ac:dyDescent="0.2">
      <c r="A1032" s="9" t="s">
        <v>2306</v>
      </c>
      <c r="B1032" s="9" t="s">
        <v>1628</v>
      </c>
      <c r="C1032" s="11" t="s">
        <v>1656</v>
      </c>
      <c r="D1032" s="15" t="s">
        <v>2217</v>
      </c>
      <c r="E1032" s="9" t="s">
        <v>520</v>
      </c>
      <c r="F1032" s="9">
        <v>2009</v>
      </c>
      <c r="G1032" s="9" t="s">
        <v>755</v>
      </c>
      <c r="H1032" s="9" t="s">
        <v>756</v>
      </c>
      <c r="I1032" s="9" t="s">
        <v>757</v>
      </c>
      <c r="J1032" s="9" t="s">
        <v>717</v>
      </c>
      <c r="K1032" s="9">
        <v>407</v>
      </c>
      <c r="L1032" s="9">
        <v>13</v>
      </c>
      <c r="M1032" s="9" t="s">
        <v>758</v>
      </c>
      <c r="N1032" s="9" t="s">
        <v>525</v>
      </c>
      <c r="O1032" s="9" t="s">
        <v>653</v>
      </c>
      <c r="P1032" s="9" t="s">
        <v>584</v>
      </c>
      <c r="Q1032" s="9" t="s">
        <v>759</v>
      </c>
      <c r="R1032" s="9" t="s">
        <v>760</v>
      </c>
      <c r="S1032" s="9" t="s">
        <v>518</v>
      </c>
      <c r="T1032" s="9" t="s">
        <v>761</v>
      </c>
    </row>
    <row r="1033" spans="1:20" s="5" customFormat="1" x14ac:dyDescent="0.2">
      <c r="A1033" s="9" t="s">
        <v>2306</v>
      </c>
      <c r="B1033" s="9" t="s">
        <v>1628</v>
      </c>
      <c r="C1033" s="11" t="s">
        <v>1656</v>
      </c>
      <c r="D1033" s="15" t="s">
        <v>2217</v>
      </c>
      <c r="E1033" s="9" t="s">
        <v>520</v>
      </c>
      <c r="F1033" s="9">
        <v>2009</v>
      </c>
      <c r="G1033" s="9" t="s">
        <v>739</v>
      </c>
      <c r="H1033" s="9" t="s">
        <v>740</v>
      </c>
      <c r="I1033" s="9" t="s">
        <v>741</v>
      </c>
      <c r="J1033" s="9" t="s">
        <v>523</v>
      </c>
      <c r="K1033" s="9">
        <v>74</v>
      </c>
      <c r="L1033" s="9">
        <v>3</v>
      </c>
      <c r="M1033" s="9" t="s">
        <v>742</v>
      </c>
      <c r="N1033" s="9" t="s">
        <v>525</v>
      </c>
      <c r="O1033" s="9" t="s">
        <v>743</v>
      </c>
      <c r="P1033" s="9" t="s">
        <v>559</v>
      </c>
      <c r="Q1033" s="9" t="s">
        <v>744</v>
      </c>
      <c r="R1033" s="9" t="s">
        <v>745</v>
      </c>
      <c r="S1033" s="9" t="s">
        <v>518</v>
      </c>
      <c r="T1033" s="9" t="s">
        <v>746</v>
      </c>
    </row>
    <row r="1034" spans="1:20" s="5" customFormat="1" x14ac:dyDescent="0.2">
      <c r="A1034" s="9" t="s">
        <v>2306</v>
      </c>
      <c r="B1034" s="9" t="s">
        <v>1628</v>
      </c>
      <c r="C1034" s="11" t="s">
        <v>1656</v>
      </c>
      <c r="D1034" s="15" t="s">
        <v>2217</v>
      </c>
      <c r="E1034" s="9" t="s">
        <v>520</v>
      </c>
      <c r="F1034" s="9">
        <v>2009</v>
      </c>
      <c r="G1034" s="9" t="s">
        <v>552</v>
      </c>
      <c r="H1034" s="9" t="s">
        <v>699</v>
      </c>
      <c r="I1034" s="9" t="s">
        <v>700</v>
      </c>
      <c r="J1034" s="9" t="s">
        <v>701</v>
      </c>
      <c r="K1034" s="9">
        <v>21</v>
      </c>
      <c r="L1034" s="9">
        <v>4</v>
      </c>
      <c r="M1034" s="9" t="s">
        <v>702</v>
      </c>
      <c r="N1034" s="9" t="s">
        <v>525</v>
      </c>
      <c r="O1034" s="9" t="s">
        <v>558</v>
      </c>
      <c r="P1034" s="9" t="s">
        <v>559</v>
      </c>
      <c r="Q1034" s="9" t="s">
        <v>703</v>
      </c>
      <c r="R1034" s="9" t="s">
        <v>704</v>
      </c>
      <c r="S1034" s="9" t="s">
        <v>518</v>
      </c>
      <c r="T1034" s="9" t="s">
        <v>705</v>
      </c>
    </row>
    <row r="1035" spans="1:20" s="5" customFormat="1" x14ac:dyDescent="0.2">
      <c r="A1035" s="9" t="s">
        <v>2306</v>
      </c>
      <c r="B1035" s="9" t="s">
        <v>1628</v>
      </c>
      <c r="C1035" s="11" t="s">
        <v>1656</v>
      </c>
      <c r="D1035" s="15" t="s">
        <v>2217</v>
      </c>
      <c r="E1035" s="9" t="s">
        <v>520</v>
      </c>
      <c r="F1035" s="9">
        <v>2009</v>
      </c>
      <c r="G1035" s="9" t="s">
        <v>747</v>
      </c>
      <c r="H1035" s="9" t="s">
        <v>748</v>
      </c>
      <c r="I1035" s="9" t="s">
        <v>749</v>
      </c>
      <c r="J1035" s="9" t="s">
        <v>750</v>
      </c>
      <c r="K1035" s="9">
        <v>29</v>
      </c>
      <c r="L1035" s="9">
        <v>5</v>
      </c>
      <c r="M1035" s="9" t="s">
        <v>751</v>
      </c>
      <c r="N1035" s="9" t="s">
        <v>525</v>
      </c>
      <c r="O1035" s="9" t="s">
        <v>653</v>
      </c>
      <c r="P1035" s="9" t="s">
        <v>584</v>
      </c>
      <c r="Q1035" s="9" t="s">
        <v>752</v>
      </c>
      <c r="R1035" s="9" t="s">
        <v>753</v>
      </c>
      <c r="S1035" s="9" t="s">
        <v>518</v>
      </c>
      <c r="T1035" s="9" t="s">
        <v>754</v>
      </c>
    </row>
    <row r="1036" spans="1:20" s="5" customFormat="1" x14ac:dyDescent="0.2">
      <c r="A1036" s="9" t="s">
        <v>2306</v>
      </c>
      <c r="B1036" s="9" t="s">
        <v>1628</v>
      </c>
      <c r="C1036" s="10" t="s">
        <v>2230</v>
      </c>
      <c r="D1036" s="15" t="s">
        <v>421</v>
      </c>
      <c r="E1036" s="9" t="s">
        <v>520</v>
      </c>
      <c r="F1036" s="9">
        <v>2009</v>
      </c>
      <c r="G1036" s="9" t="s">
        <v>739</v>
      </c>
      <c r="H1036" s="9" t="s">
        <v>740</v>
      </c>
      <c r="I1036" s="9" t="s">
        <v>741</v>
      </c>
      <c r="J1036" s="9" t="s">
        <v>523</v>
      </c>
      <c r="K1036" s="9">
        <v>74</v>
      </c>
      <c r="L1036" s="9">
        <v>3</v>
      </c>
      <c r="M1036" s="9" t="s">
        <v>742</v>
      </c>
      <c r="N1036" s="9" t="s">
        <v>525</v>
      </c>
      <c r="O1036" s="9" t="s">
        <v>743</v>
      </c>
      <c r="P1036" s="9" t="s">
        <v>559</v>
      </c>
      <c r="Q1036" s="9" t="s">
        <v>744</v>
      </c>
      <c r="R1036" s="9" t="s">
        <v>745</v>
      </c>
      <c r="S1036" s="9" t="s">
        <v>518</v>
      </c>
      <c r="T1036" s="9" t="s">
        <v>746</v>
      </c>
    </row>
    <row r="1037" spans="1:20" s="5" customFormat="1" x14ac:dyDescent="0.2">
      <c r="A1037" s="9" t="s">
        <v>2306</v>
      </c>
      <c r="B1037" s="9" t="s">
        <v>1628</v>
      </c>
      <c r="C1037" s="10" t="s">
        <v>2230</v>
      </c>
      <c r="D1037" s="15" t="s">
        <v>421</v>
      </c>
      <c r="E1037" s="9" t="s">
        <v>520</v>
      </c>
      <c r="F1037" s="9">
        <v>2009</v>
      </c>
      <c r="G1037" s="9" t="s">
        <v>552</v>
      </c>
      <c r="H1037" s="9" t="s">
        <v>699</v>
      </c>
      <c r="I1037" s="9" t="s">
        <v>700</v>
      </c>
      <c r="J1037" s="9" t="s">
        <v>701</v>
      </c>
      <c r="K1037" s="9">
        <v>21</v>
      </c>
      <c r="L1037" s="9">
        <v>4</v>
      </c>
      <c r="M1037" s="9" t="s">
        <v>702</v>
      </c>
      <c r="N1037" s="9" t="s">
        <v>525</v>
      </c>
      <c r="O1037" s="9" t="s">
        <v>558</v>
      </c>
      <c r="P1037" s="9" t="s">
        <v>559</v>
      </c>
      <c r="Q1037" s="9" t="s">
        <v>703</v>
      </c>
      <c r="R1037" s="9" t="s">
        <v>704</v>
      </c>
      <c r="S1037" s="9" t="s">
        <v>518</v>
      </c>
      <c r="T1037" s="9" t="s">
        <v>705</v>
      </c>
    </row>
    <row r="1038" spans="1:20" s="5" customFormat="1" x14ac:dyDescent="0.2">
      <c r="A1038" s="9" t="s">
        <v>2306</v>
      </c>
      <c r="B1038" s="9" t="s">
        <v>1628</v>
      </c>
      <c r="C1038" s="10" t="s">
        <v>2232</v>
      </c>
      <c r="D1038" s="15" t="s">
        <v>421</v>
      </c>
      <c r="E1038" s="9" t="s">
        <v>520</v>
      </c>
      <c r="F1038" s="9">
        <v>2008</v>
      </c>
      <c r="G1038" s="9" t="s">
        <v>521</v>
      </c>
      <c r="H1038" s="9" t="s">
        <v>522</v>
      </c>
      <c r="I1038" s="9" t="s">
        <v>519</v>
      </c>
      <c r="J1038" s="9" t="s">
        <v>523</v>
      </c>
      <c r="K1038" s="9">
        <v>72</v>
      </c>
      <c r="L1038" s="9">
        <v>8</v>
      </c>
      <c r="M1038" s="9" t="s">
        <v>524</v>
      </c>
      <c r="N1038" s="9" t="s">
        <v>525</v>
      </c>
      <c r="O1038" s="9" t="s">
        <v>516</v>
      </c>
      <c r="P1038" s="9" t="s">
        <v>517</v>
      </c>
      <c r="Q1038" s="9" t="s">
        <v>526</v>
      </c>
      <c r="R1038" s="9" t="s">
        <v>527</v>
      </c>
      <c r="S1038" s="9" t="s">
        <v>518</v>
      </c>
      <c r="T1038" s="9" t="s">
        <v>528</v>
      </c>
    </row>
    <row r="1039" spans="1:20" s="5" customFormat="1" x14ac:dyDescent="0.2">
      <c r="A1039" s="9" t="s">
        <v>2306</v>
      </c>
      <c r="B1039" s="9" t="s">
        <v>1628</v>
      </c>
      <c r="C1039" s="11" t="s">
        <v>2242</v>
      </c>
      <c r="D1039" s="15" t="s">
        <v>2243</v>
      </c>
      <c r="E1039" s="9" t="s">
        <v>520</v>
      </c>
      <c r="F1039" s="9">
        <v>2009</v>
      </c>
      <c r="G1039" s="9" t="s">
        <v>552</v>
      </c>
      <c r="H1039" s="9" t="s">
        <v>699</v>
      </c>
      <c r="I1039" s="9" t="s">
        <v>700</v>
      </c>
      <c r="J1039" s="9" t="s">
        <v>701</v>
      </c>
      <c r="K1039" s="9">
        <v>21</v>
      </c>
      <c r="L1039" s="9">
        <v>4</v>
      </c>
      <c r="M1039" s="9" t="s">
        <v>702</v>
      </c>
      <c r="N1039" s="9" t="s">
        <v>525</v>
      </c>
      <c r="O1039" s="9" t="s">
        <v>558</v>
      </c>
      <c r="P1039" s="9" t="s">
        <v>559</v>
      </c>
      <c r="Q1039" s="9" t="s">
        <v>703</v>
      </c>
      <c r="R1039" s="9" t="s">
        <v>704</v>
      </c>
      <c r="S1039" s="9" t="s">
        <v>518</v>
      </c>
      <c r="T1039" s="9" t="s">
        <v>705</v>
      </c>
    </row>
    <row r="1040" spans="1:20" s="5" customFormat="1" x14ac:dyDescent="0.2">
      <c r="A1040" s="9" t="s">
        <v>2306</v>
      </c>
      <c r="B1040" s="9" t="s">
        <v>1628</v>
      </c>
      <c r="C1040" s="11" t="s">
        <v>2242</v>
      </c>
      <c r="D1040" s="15" t="s">
        <v>2243</v>
      </c>
      <c r="E1040" s="9" t="s">
        <v>520</v>
      </c>
      <c r="F1040" s="9">
        <v>2009</v>
      </c>
      <c r="G1040" s="9" t="s">
        <v>747</v>
      </c>
      <c r="H1040" s="9" t="s">
        <v>748</v>
      </c>
      <c r="I1040" s="9" t="s">
        <v>749</v>
      </c>
      <c r="J1040" s="9" t="s">
        <v>750</v>
      </c>
      <c r="K1040" s="9">
        <v>29</v>
      </c>
      <c r="L1040" s="9">
        <v>5</v>
      </c>
      <c r="M1040" s="9" t="s">
        <v>751</v>
      </c>
      <c r="N1040" s="9" t="s">
        <v>525</v>
      </c>
      <c r="O1040" s="9" t="s">
        <v>653</v>
      </c>
      <c r="P1040" s="9" t="s">
        <v>584</v>
      </c>
      <c r="Q1040" s="9" t="s">
        <v>752</v>
      </c>
      <c r="R1040" s="9" t="s">
        <v>753</v>
      </c>
      <c r="S1040" s="9" t="s">
        <v>518</v>
      </c>
      <c r="T1040" s="9" t="s">
        <v>754</v>
      </c>
    </row>
    <row r="1041" spans="1:20" s="5" customFormat="1" x14ac:dyDescent="0.2">
      <c r="A1041" s="9" t="s">
        <v>2306</v>
      </c>
      <c r="B1041" s="9" t="s">
        <v>1628</v>
      </c>
      <c r="C1041" s="11" t="s">
        <v>1654</v>
      </c>
      <c r="D1041" s="15" t="s">
        <v>2218</v>
      </c>
      <c r="E1041" s="9" t="s">
        <v>520</v>
      </c>
      <c r="F1041" s="9">
        <v>2009</v>
      </c>
      <c r="G1041" s="9" t="s">
        <v>755</v>
      </c>
      <c r="H1041" s="9" t="s">
        <v>756</v>
      </c>
      <c r="I1041" s="9" t="s">
        <v>757</v>
      </c>
      <c r="J1041" s="9" t="s">
        <v>717</v>
      </c>
      <c r="K1041" s="9">
        <v>407</v>
      </c>
      <c r="L1041" s="9">
        <v>13</v>
      </c>
      <c r="M1041" s="9" t="s">
        <v>758</v>
      </c>
      <c r="N1041" s="9" t="s">
        <v>525</v>
      </c>
      <c r="O1041" s="9" t="s">
        <v>653</v>
      </c>
      <c r="P1041" s="9" t="s">
        <v>584</v>
      </c>
      <c r="Q1041" s="9" t="s">
        <v>759</v>
      </c>
      <c r="R1041" s="9" t="s">
        <v>760</v>
      </c>
      <c r="S1041" s="9" t="s">
        <v>518</v>
      </c>
      <c r="T1041" s="9" t="s">
        <v>761</v>
      </c>
    </row>
    <row r="1042" spans="1:20" s="5" customFormat="1" x14ac:dyDescent="0.2">
      <c r="A1042" s="9" t="s">
        <v>2306</v>
      </c>
      <c r="B1042" s="9" t="s">
        <v>1628</v>
      </c>
      <c r="C1042" s="11" t="s">
        <v>1654</v>
      </c>
      <c r="D1042" s="15" t="s">
        <v>2218</v>
      </c>
      <c r="E1042" s="9" t="s">
        <v>520</v>
      </c>
      <c r="F1042" s="9">
        <v>2009</v>
      </c>
      <c r="G1042" s="9" t="s">
        <v>552</v>
      </c>
      <c r="H1042" s="9" t="s">
        <v>699</v>
      </c>
      <c r="I1042" s="9" t="s">
        <v>700</v>
      </c>
      <c r="J1042" s="9" t="s">
        <v>701</v>
      </c>
      <c r="K1042" s="9">
        <v>21</v>
      </c>
      <c r="L1042" s="9">
        <v>4</v>
      </c>
      <c r="M1042" s="9" t="s">
        <v>702</v>
      </c>
      <c r="N1042" s="9" t="s">
        <v>525</v>
      </c>
      <c r="O1042" s="9" t="s">
        <v>558</v>
      </c>
      <c r="P1042" s="9" t="s">
        <v>559</v>
      </c>
      <c r="Q1042" s="9" t="s">
        <v>703</v>
      </c>
      <c r="R1042" s="9" t="s">
        <v>704</v>
      </c>
      <c r="S1042" s="9" t="s">
        <v>518</v>
      </c>
      <c r="T1042" s="9" t="s">
        <v>705</v>
      </c>
    </row>
    <row r="1043" spans="1:20" s="5" customFormat="1" x14ac:dyDescent="0.2">
      <c r="A1043" s="9" t="s">
        <v>2306</v>
      </c>
      <c r="B1043" s="9" t="s">
        <v>1628</v>
      </c>
      <c r="C1043" s="11" t="s">
        <v>1654</v>
      </c>
      <c r="D1043" s="15" t="s">
        <v>2218</v>
      </c>
      <c r="E1043" s="9" t="s">
        <v>520</v>
      </c>
      <c r="F1043" s="9">
        <v>2009</v>
      </c>
      <c r="G1043" s="9" t="s">
        <v>747</v>
      </c>
      <c r="H1043" s="9" t="s">
        <v>748</v>
      </c>
      <c r="I1043" s="9" t="s">
        <v>749</v>
      </c>
      <c r="J1043" s="9" t="s">
        <v>750</v>
      </c>
      <c r="K1043" s="9">
        <v>29</v>
      </c>
      <c r="L1043" s="9">
        <v>5</v>
      </c>
      <c r="M1043" s="9" t="s">
        <v>751</v>
      </c>
      <c r="N1043" s="9" t="s">
        <v>525</v>
      </c>
      <c r="O1043" s="9" t="s">
        <v>653</v>
      </c>
      <c r="P1043" s="9" t="s">
        <v>584</v>
      </c>
      <c r="Q1043" s="9" t="s">
        <v>752</v>
      </c>
      <c r="R1043" s="9" t="s">
        <v>753</v>
      </c>
      <c r="S1043" s="9" t="s">
        <v>518</v>
      </c>
      <c r="T1043" s="9" t="s">
        <v>754</v>
      </c>
    </row>
    <row r="1044" spans="1:20" s="5" customFormat="1" x14ac:dyDescent="0.2">
      <c r="A1044" s="9" t="s">
        <v>2306</v>
      </c>
      <c r="B1044" s="9" t="s">
        <v>1628</v>
      </c>
      <c r="C1044" s="11" t="s">
        <v>1655</v>
      </c>
      <c r="D1044" s="15" t="s">
        <v>2219</v>
      </c>
      <c r="E1044" s="9" t="s">
        <v>520</v>
      </c>
      <c r="F1044" s="9">
        <v>2009</v>
      </c>
      <c r="G1044" s="9" t="s">
        <v>755</v>
      </c>
      <c r="H1044" s="9" t="s">
        <v>756</v>
      </c>
      <c r="I1044" s="9" t="s">
        <v>757</v>
      </c>
      <c r="J1044" s="9" t="s">
        <v>717</v>
      </c>
      <c r="K1044" s="9">
        <v>407</v>
      </c>
      <c r="L1044" s="9">
        <v>13</v>
      </c>
      <c r="M1044" s="9" t="s">
        <v>758</v>
      </c>
      <c r="N1044" s="9" t="s">
        <v>525</v>
      </c>
      <c r="O1044" s="9" t="s">
        <v>653</v>
      </c>
      <c r="P1044" s="9" t="s">
        <v>584</v>
      </c>
      <c r="Q1044" s="9" t="s">
        <v>759</v>
      </c>
      <c r="R1044" s="9" t="s">
        <v>760</v>
      </c>
      <c r="S1044" s="9" t="s">
        <v>518</v>
      </c>
      <c r="T1044" s="9" t="s">
        <v>761</v>
      </c>
    </row>
    <row r="1045" spans="1:20" s="5" customFormat="1" x14ac:dyDescent="0.2">
      <c r="A1045" s="9" t="s">
        <v>2306</v>
      </c>
      <c r="B1045" s="9" t="s">
        <v>1628</v>
      </c>
      <c r="C1045" s="11" t="s">
        <v>2245</v>
      </c>
      <c r="D1045" s="15" t="s">
        <v>424</v>
      </c>
      <c r="E1045" s="9" t="s">
        <v>520</v>
      </c>
      <c r="F1045" s="9">
        <v>2009</v>
      </c>
      <c r="G1045" s="9" t="s">
        <v>552</v>
      </c>
      <c r="H1045" s="9" t="s">
        <v>699</v>
      </c>
      <c r="I1045" s="9" t="s">
        <v>700</v>
      </c>
      <c r="J1045" s="9" t="s">
        <v>701</v>
      </c>
      <c r="K1045" s="9">
        <v>21</v>
      </c>
      <c r="L1045" s="9">
        <v>4</v>
      </c>
      <c r="M1045" s="9" t="s">
        <v>702</v>
      </c>
      <c r="N1045" s="9" t="s">
        <v>525</v>
      </c>
      <c r="O1045" s="9" t="s">
        <v>558</v>
      </c>
      <c r="P1045" s="9" t="s">
        <v>559</v>
      </c>
      <c r="Q1045" s="9" t="s">
        <v>703</v>
      </c>
      <c r="R1045" s="9" t="s">
        <v>704</v>
      </c>
      <c r="S1045" s="9" t="s">
        <v>518</v>
      </c>
      <c r="T1045" s="9" t="s">
        <v>705</v>
      </c>
    </row>
    <row r="1046" spans="1:20" s="5" customFormat="1" x14ac:dyDescent="0.2">
      <c r="A1046" s="9" t="s">
        <v>2306</v>
      </c>
      <c r="B1046" s="9" t="s">
        <v>1628</v>
      </c>
      <c r="C1046" s="10" t="s">
        <v>2226</v>
      </c>
      <c r="D1046" s="15" t="s">
        <v>2225</v>
      </c>
      <c r="E1046" s="9" t="s">
        <v>520</v>
      </c>
      <c r="F1046" s="9">
        <v>2008</v>
      </c>
      <c r="G1046" s="9" t="s">
        <v>521</v>
      </c>
      <c r="H1046" s="9" t="s">
        <v>522</v>
      </c>
      <c r="I1046" s="9" t="s">
        <v>519</v>
      </c>
      <c r="J1046" s="9" t="s">
        <v>523</v>
      </c>
      <c r="K1046" s="9">
        <v>72</v>
      </c>
      <c r="L1046" s="9">
        <v>8</v>
      </c>
      <c r="M1046" s="9" t="s">
        <v>524</v>
      </c>
      <c r="N1046" s="9" t="s">
        <v>525</v>
      </c>
      <c r="O1046" s="9" t="s">
        <v>516</v>
      </c>
      <c r="P1046" s="9" t="s">
        <v>517</v>
      </c>
      <c r="Q1046" s="9" t="s">
        <v>526</v>
      </c>
      <c r="R1046" s="9" t="s">
        <v>527</v>
      </c>
      <c r="S1046" s="9" t="s">
        <v>518</v>
      </c>
      <c r="T1046" s="9" t="s">
        <v>528</v>
      </c>
    </row>
    <row r="1047" spans="1:20" s="5" customFormat="1" x14ac:dyDescent="0.2">
      <c r="A1047" s="9" t="s">
        <v>2306</v>
      </c>
      <c r="B1047" s="9" t="s">
        <v>1628</v>
      </c>
      <c r="C1047" s="10" t="s">
        <v>2226</v>
      </c>
      <c r="D1047" s="15" t="s">
        <v>2225</v>
      </c>
      <c r="E1047" s="9" t="s">
        <v>520</v>
      </c>
      <c r="F1047" s="9">
        <v>2009</v>
      </c>
      <c r="G1047" s="9" t="s">
        <v>739</v>
      </c>
      <c r="H1047" s="9" t="s">
        <v>740</v>
      </c>
      <c r="I1047" s="9" t="s">
        <v>741</v>
      </c>
      <c r="J1047" s="9" t="s">
        <v>523</v>
      </c>
      <c r="K1047" s="9">
        <v>74</v>
      </c>
      <c r="L1047" s="9">
        <v>3</v>
      </c>
      <c r="M1047" s="9" t="s">
        <v>742</v>
      </c>
      <c r="N1047" s="9" t="s">
        <v>525</v>
      </c>
      <c r="O1047" s="9" t="s">
        <v>743</v>
      </c>
      <c r="P1047" s="9" t="s">
        <v>559</v>
      </c>
      <c r="Q1047" s="9" t="s">
        <v>744</v>
      </c>
      <c r="R1047" s="9" t="s">
        <v>745</v>
      </c>
      <c r="S1047" s="9" t="s">
        <v>518</v>
      </c>
      <c r="T1047" s="9" t="s">
        <v>746</v>
      </c>
    </row>
    <row r="1048" spans="1:20" s="5" customFormat="1" x14ac:dyDescent="0.2">
      <c r="A1048" s="9" t="s">
        <v>2306</v>
      </c>
      <c r="B1048" s="9" t="s">
        <v>1628</v>
      </c>
      <c r="C1048" s="10" t="s">
        <v>2227</v>
      </c>
      <c r="D1048" s="15" t="s">
        <v>423</v>
      </c>
      <c r="E1048" s="9" t="s">
        <v>520</v>
      </c>
      <c r="F1048" s="9">
        <v>2008</v>
      </c>
      <c r="G1048" s="9" t="s">
        <v>521</v>
      </c>
      <c r="H1048" s="9" t="s">
        <v>522</v>
      </c>
      <c r="I1048" s="9" t="s">
        <v>519</v>
      </c>
      <c r="J1048" s="9" t="s">
        <v>523</v>
      </c>
      <c r="K1048" s="9">
        <v>72</v>
      </c>
      <c r="L1048" s="9">
        <v>8</v>
      </c>
      <c r="M1048" s="9" t="s">
        <v>524</v>
      </c>
      <c r="N1048" s="9" t="s">
        <v>525</v>
      </c>
      <c r="O1048" s="9" t="s">
        <v>516</v>
      </c>
      <c r="P1048" s="9" t="s">
        <v>517</v>
      </c>
      <c r="Q1048" s="9" t="s">
        <v>526</v>
      </c>
      <c r="R1048" s="9" t="s">
        <v>527</v>
      </c>
      <c r="S1048" s="9" t="s">
        <v>518</v>
      </c>
      <c r="T1048" s="9" t="s">
        <v>528</v>
      </c>
    </row>
    <row r="1049" spans="1:20" s="5" customFormat="1" x14ac:dyDescent="0.2">
      <c r="A1049" s="9" t="s">
        <v>2306</v>
      </c>
      <c r="B1049" s="9" t="s">
        <v>1628</v>
      </c>
      <c r="C1049" s="10" t="s">
        <v>2227</v>
      </c>
      <c r="D1049" s="15" t="s">
        <v>423</v>
      </c>
      <c r="E1049" s="9" t="s">
        <v>520</v>
      </c>
      <c r="F1049" s="9">
        <v>2009</v>
      </c>
      <c r="G1049" s="9" t="s">
        <v>739</v>
      </c>
      <c r="H1049" s="9" t="s">
        <v>740</v>
      </c>
      <c r="I1049" s="9" t="s">
        <v>741</v>
      </c>
      <c r="J1049" s="9" t="s">
        <v>523</v>
      </c>
      <c r="K1049" s="9">
        <v>74</v>
      </c>
      <c r="L1049" s="9">
        <v>3</v>
      </c>
      <c r="M1049" s="9" t="s">
        <v>742</v>
      </c>
      <c r="N1049" s="9" t="s">
        <v>525</v>
      </c>
      <c r="O1049" s="9" t="s">
        <v>743</v>
      </c>
      <c r="P1049" s="9" t="s">
        <v>559</v>
      </c>
      <c r="Q1049" s="9" t="s">
        <v>744</v>
      </c>
      <c r="R1049" s="9" t="s">
        <v>745</v>
      </c>
      <c r="S1049" s="9" t="s">
        <v>518</v>
      </c>
      <c r="T1049" s="9" t="s">
        <v>746</v>
      </c>
    </row>
    <row r="1050" spans="1:20" s="5" customFormat="1" x14ac:dyDescent="0.2">
      <c r="A1050" s="9" t="s">
        <v>2306</v>
      </c>
      <c r="B1050" s="9" t="s">
        <v>1628</v>
      </c>
      <c r="C1050" s="11" t="s">
        <v>2228</v>
      </c>
      <c r="D1050" s="15" t="s">
        <v>422</v>
      </c>
      <c r="E1050" s="9" t="s">
        <v>520</v>
      </c>
      <c r="F1050" s="9">
        <v>2008</v>
      </c>
      <c r="G1050" s="9" t="s">
        <v>588</v>
      </c>
      <c r="H1050" s="9" t="s">
        <v>589</v>
      </c>
      <c r="I1050" s="9" t="s">
        <v>590</v>
      </c>
      <c r="J1050" s="9" t="s">
        <v>591</v>
      </c>
      <c r="K1050" s="9">
        <v>226</v>
      </c>
      <c r="L1050" s="9" t="s">
        <v>592</v>
      </c>
      <c r="M1050" s="9" t="s">
        <v>593</v>
      </c>
      <c r="N1050" s="9" t="s">
        <v>525</v>
      </c>
      <c r="O1050" s="9" t="s">
        <v>583</v>
      </c>
      <c r="P1050" s="9" t="s">
        <v>584</v>
      </c>
      <c r="Q1050" s="9" t="s">
        <v>594</v>
      </c>
      <c r="R1050" s="9" t="s">
        <v>595</v>
      </c>
      <c r="S1050" s="9" t="s">
        <v>518</v>
      </c>
      <c r="T1050" s="9" t="s">
        <v>596</v>
      </c>
    </row>
    <row r="1051" spans="1:20" s="5" customFormat="1" x14ac:dyDescent="0.2">
      <c r="A1051" s="9" t="s">
        <v>2306</v>
      </c>
      <c r="B1051" s="9" t="s">
        <v>1628</v>
      </c>
      <c r="C1051" s="11" t="s">
        <v>2228</v>
      </c>
      <c r="D1051" s="15" t="s">
        <v>422</v>
      </c>
      <c r="E1051" s="9" t="s">
        <v>520</v>
      </c>
      <c r="F1051" s="9">
        <v>2008</v>
      </c>
      <c r="G1051" s="9" t="s">
        <v>521</v>
      </c>
      <c r="H1051" s="9" t="s">
        <v>522</v>
      </c>
      <c r="I1051" s="9" t="s">
        <v>519</v>
      </c>
      <c r="J1051" s="9" t="s">
        <v>523</v>
      </c>
      <c r="K1051" s="9">
        <v>72</v>
      </c>
      <c r="L1051" s="9">
        <v>8</v>
      </c>
      <c r="M1051" s="9" t="s">
        <v>524</v>
      </c>
      <c r="N1051" s="9" t="s">
        <v>525</v>
      </c>
      <c r="O1051" s="9" t="s">
        <v>516</v>
      </c>
      <c r="P1051" s="9" t="s">
        <v>517</v>
      </c>
      <c r="Q1051" s="9" t="s">
        <v>526</v>
      </c>
      <c r="R1051" s="9" t="s">
        <v>527</v>
      </c>
      <c r="S1051" s="9" t="s">
        <v>518</v>
      </c>
      <c r="T1051" s="9" t="s">
        <v>528</v>
      </c>
    </row>
    <row r="1052" spans="1:20" s="5" customFormat="1" x14ac:dyDescent="0.2">
      <c r="A1052" s="9" t="s">
        <v>2306</v>
      </c>
      <c r="B1052" s="9" t="s">
        <v>1628</v>
      </c>
      <c r="C1052" s="11" t="s">
        <v>2228</v>
      </c>
      <c r="D1052" s="15" t="s">
        <v>422</v>
      </c>
      <c r="E1052" s="9" t="s">
        <v>520</v>
      </c>
      <c r="F1052" s="9">
        <v>2009</v>
      </c>
      <c r="G1052" s="9" t="s">
        <v>739</v>
      </c>
      <c r="H1052" s="9" t="s">
        <v>740</v>
      </c>
      <c r="I1052" s="9" t="s">
        <v>741</v>
      </c>
      <c r="J1052" s="9" t="s">
        <v>523</v>
      </c>
      <c r="K1052" s="9">
        <v>74</v>
      </c>
      <c r="L1052" s="9">
        <v>3</v>
      </c>
      <c r="M1052" s="9" t="s">
        <v>742</v>
      </c>
      <c r="N1052" s="9" t="s">
        <v>525</v>
      </c>
      <c r="O1052" s="9" t="s">
        <v>743</v>
      </c>
      <c r="P1052" s="9" t="s">
        <v>559</v>
      </c>
      <c r="Q1052" s="9" t="s">
        <v>744</v>
      </c>
      <c r="R1052" s="9" t="s">
        <v>745</v>
      </c>
      <c r="S1052" s="9" t="s">
        <v>518</v>
      </c>
      <c r="T1052" s="9" t="s">
        <v>746</v>
      </c>
    </row>
    <row r="1053" spans="1:20" s="5" customFormat="1" x14ac:dyDescent="0.2">
      <c r="A1053" s="9" t="s">
        <v>2306</v>
      </c>
      <c r="B1053" s="9" t="s">
        <v>1628</v>
      </c>
      <c r="C1053" s="11" t="s">
        <v>2228</v>
      </c>
      <c r="D1053" s="15" t="s">
        <v>422</v>
      </c>
      <c r="E1053" s="9" t="s">
        <v>520</v>
      </c>
      <c r="F1053" s="9">
        <v>2009</v>
      </c>
      <c r="G1053" s="9" t="s">
        <v>552</v>
      </c>
      <c r="H1053" s="9" t="s">
        <v>699</v>
      </c>
      <c r="I1053" s="9" t="s">
        <v>700</v>
      </c>
      <c r="J1053" s="9" t="s">
        <v>701</v>
      </c>
      <c r="K1053" s="9">
        <v>21</v>
      </c>
      <c r="L1053" s="9">
        <v>4</v>
      </c>
      <c r="M1053" s="9" t="s">
        <v>702</v>
      </c>
      <c r="N1053" s="9" t="s">
        <v>525</v>
      </c>
      <c r="O1053" s="9" t="s">
        <v>558</v>
      </c>
      <c r="P1053" s="9" t="s">
        <v>559</v>
      </c>
      <c r="Q1053" s="9" t="s">
        <v>703</v>
      </c>
      <c r="R1053" s="9" t="s">
        <v>704</v>
      </c>
      <c r="S1053" s="9" t="s">
        <v>518</v>
      </c>
      <c r="T1053" s="9" t="s">
        <v>705</v>
      </c>
    </row>
    <row r="1054" spans="1:20" s="5" customFormat="1" x14ac:dyDescent="0.2">
      <c r="A1054" s="9" t="s">
        <v>2306</v>
      </c>
      <c r="B1054" s="9" t="s">
        <v>1628</v>
      </c>
      <c r="C1054" s="10" t="s">
        <v>2229</v>
      </c>
      <c r="D1054" s="15" t="s">
        <v>425</v>
      </c>
      <c r="E1054" s="9" t="s">
        <v>520</v>
      </c>
      <c r="F1054" s="9">
        <v>2008</v>
      </c>
      <c r="G1054" s="9" t="s">
        <v>521</v>
      </c>
      <c r="H1054" s="9" t="s">
        <v>522</v>
      </c>
      <c r="I1054" s="9" t="s">
        <v>519</v>
      </c>
      <c r="J1054" s="9" t="s">
        <v>523</v>
      </c>
      <c r="K1054" s="9">
        <v>72</v>
      </c>
      <c r="L1054" s="9">
        <v>8</v>
      </c>
      <c r="M1054" s="9" t="s">
        <v>524</v>
      </c>
      <c r="N1054" s="9" t="s">
        <v>525</v>
      </c>
      <c r="O1054" s="9" t="s">
        <v>516</v>
      </c>
      <c r="P1054" s="9" t="s">
        <v>517</v>
      </c>
      <c r="Q1054" s="9" t="s">
        <v>526</v>
      </c>
      <c r="R1054" s="9" t="s">
        <v>527</v>
      </c>
      <c r="S1054" s="9" t="s">
        <v>518</v>
      </c>
      <c r="T1054" s="9" t="s">
        <v>528</v>
      </c>
    </row>
    <row r="1055" spans="1:20" s="5" customFormat="1" x14ac:dyDescent="0.2">
      <c r="A1055" s="9" t="s">
        <v>2306</v>
      </c>
      <c r="B1055" s="9" t="s">
        <v>1628</v>
      </c>
      <c r="C1055" s="10" t="s">
        <v>2229</v>
      </c>
      <c r="D1055" s="15" t="s">
        <v>425</v>
      </c>
      <c r="E1055" s="9" t="s">
        <v>520</v>
      </c>
      <c r="F1055" s="9">
        <v>2009</v>
      </c>
      <c r="G1055" s="9" t="s">
        <v>739</v>
      </c>
      <c r="H1055" s="9" t="s">
        <v>740</v>
      </c>
      <c r="I1055" s="9" t="s">
        <v>741</v>
      </c>
      <c r="J1055" s="9" t="s">
        <v>523</v>
      </c>
      <c r="K1055" s="9">
        <v>74</v>
      </c>
      <c r="L1055" s="9">
        <v>3</v>
      </c>
      <c r="M1055" s="9" t="s">
        <v>742</v>
      </c>
      <c r="N1055" s="9" t="s">
        <v>525</v>
      </c>
      <c r="O1055" s="9" t="s">
        <v>743</v>
      </c>
      <c r="P1055" s="9" t="s">
        <v>559</v>
      </c>
      <c r="Q1055" s="9" t="s">
        <v>744</v>
      </c>
      <c r="R1055" s="9" t="s">
        <v>745</v>
      </c>
      <c r="S1055" s="9" t="s">
        <v>518</v>
      </c>
      <c r="T1055" s="9" t="s">
        <v>746</v>
      </c>
    </row>
    <row r="1056" spans="1:20" s="5" customFormat="1" x14ac:dyDescent="0.2">
      <c r="A1056" s="9" t="s">
        <v>2306</v>
      </c>
      <c r="B1056" s="9" t="s">
        <v>1628</v>
      </c>
      <c r="C1056" s="10" t="s">
        <v>2229</v>
      </c>
      <c r="D1056" s="15" t="s">
        <v>425</v>
      </c>
      <c r="E1056" s="9" t="s">
        <v>520</v>
      </c>
      <c r="F1056" s="9">
        <v>2009</v>
      </c>
      <c r="G1056" s="9" t="s">
        <v>552</v>
      </c>
      <c r="H1056" s="9" t="s">
        <v>699</v>
      </c>
      <c r="I1056" s="9" t="s">
        <v>700</v>
      </c>
      <c r="J1056" s="9" t="s">
        <v>701</v>
      </c>
      <c r="K1056" s="9">
        <v>21</v>
      </c>
      <c r="L1056" s="9">
        <v>4</v>
      </c>
      <c r="M1056" s="9" t="s">
        <v>702</v>
      </c>
      <c r="N1056" s="9" t="s">
        <v>525</v>
      </c>
      <c r="O1056" s="9" t="s">
        <v>558</v>
      </c>
      <c r="P1056" s="9" t="s">
        <v>559</v>
      </c>
      <c r="Q1056" s="9" t="s">
        <v>703</v>
      </c>
      <c r="R1056" s="9" t="s">
        <v>704</v>
      </c>
      <c r="S1056" s="9" t="s">
        <v>518</v>
      </c>
      <c r="T1056" s="9" t="s">
        <v>705</v>
      </c>
    </row>
    <row r="1057" spans="1:20" s="5" customFormat="1" x14ac:dyDescent="0.2">
      <c r="A1057" s="9" t="s">
        <v>2306</v>
      </c>
      <c r="B1057" s="9" t="s">
        <v>1628</v>
      </c>
      <c r="C1057" s="11" t="s">
        <v>2244</v>
      </c>
      <c r="D1057" s="15" t="s">
        <v>423</v>
      </c>
      <c r="E1057" s="9" t="s">
        <v>520</v>
      </c>
      <c r="F1057" s="9">
        <v>2009</v>
      </c>
      <c r="G1057" s="9" t="s">
        <v>552</v>
      </c>
      <c r="H1057" s="9" t="s">
        <v>699</v>
      </c>
      <c r="I1057" s="9" t="s">
        <v>700</v>
      </c>
      <c r="J1057" s="9" t="s">
        <v>701</v>
      </c>
      <c r="K1057" s="9">
        <v>21</v>
      </c>
      <c r="L1057" s="9">
        <v>4</v>
      </c>
      <c r="M1057" s="9" t="s">
        <v>702</v>
      </c>
      <c r="N1057" s="9" t="s">
        <v>525</v>
      </c>
      <c r="O1057" s="9" t="s">
        <v>558</v>
      </c>
      <c r="P1057" s="9" t="s">
        <v>559</v>
      </c>
      <c r="Q1057" s="9" t="s">
        <v>703</v>
      </c>
      <c r="R1057" s="9" t="s">
        <v>704</v>
      </c>
      <c r="S1057" s="9" t="s">
        <v>518</v>
      </c>
      <c r="T1057" s="9" t="s">
        <v>705</v>
      </c>
    </row>
    <row r="1058" spans="1:20" s="5" customFormat="1" x14ac:dyDescent="0.2">
      <c r="A1058" s="9" t="s">
        <v>2306</v>
      </c>
      <c r="B1058" s="9" t="s">
        <v>1628</v>
      </c>
      <c r="C1058" s="9" t="s">
        <v>1821</v>
      </c>
      <c r="D1058" s="15" t="s">
        <v>2254</v>
      </c>
      <c r="E1058" s="9" t="s">
        <v>796</v>
      </c>
      <c r="F1058" s="9">
        <v>2010</v>
      </c>
      <c r="G1058" s="9" t="s">
        <v>948</v>
      </c>
      <c r="H1058" s="209" t="s">
        <v>2608</v>
      </c>
      <c r="I1058" s="9" t="s">
        <v>949</v>
      </c>
      <c r="J1058" s="9" t="s">
        <v>523</v>
      </c>
      <c r="K1058" s="9">
        <v>79</v>
      </c>
      <c r="L1058" s="9">
        <v>3</v>
      </c>
      <c r="M1058" s="9" t="s">
        <v>950</v>
      </c>
      <c r="N1058" s="9" t="s">
        <v>525</v>
      </c>
      <c r="O1058" s="9" t="s">
        <v>951</v>
      </c>
      <c r="P1058" s="9" t="s">
        <v>952</v>
      </c>
      <c r="Q1058" s="9" t="s">
        <v>953</v>
      </c>
      <c r="R1058" s="9" t="s">
        <v>954</v>
      </c>
      <c r="S1058" s="9" t="s">
        <v>518</v>
      </c>
      <c r="T1058" s="9" t="s">
        <v>955</v>
      </c>
    </row>
    <row r="1059" spans="1:20" s="5" customFormat="1" x14ac:dyDescent="0.2">
      <c r="A1059" s="9" t="s">
        <v>2306</v>
      </c>
      <c r="B1059" s="9" t="s">
        <v>1628</v>
      </c>
      <c r="C1059" s="9" t="s">
        <v>1824</v>
      </c>
      <c r="D1059" s="15" t="s">
        <v>2256</v>
      </c>
      <c r="E1059" s="9" t="s">
        <v>796</v>
      </c>
      <c r="F1059" s="9">
        <v>2010</v>
      </c>
      <c r="G1059" s="9" t="s">
        <v>948</v>
      </c>
      <c r="H1059" s="209" t="s">
        <v>2608</v>
      </c>
      <c r="I1059" s="9" t="s">
        <v>949</v>
      </c>
      <c r="J1059" s="9" t="s">
        <v>523</v>
      </c>
      <c r="K1059" s="9">
        <v>79</v>
      </c>
      <c r="L1059" s="9">
        <v>3</v>
      </c>
      <c r="M1059" s="9" t="s">
        <v>950</v>
      </c>
      <c r="N1059" s="9" t="s">
        <v>525</v>
      </c>
      <c r="O1059" s="9" t="s">
        <v>951</v>
      </c>
      <c r="P1059" s="9" t="s">
        <v>952</v>
      </c>
      <c r="Q1059" s="9" t="s">
        <v>953</v>
      </c>
      <c r="R1059" s="9" t="s">
        <v>954</v>
      </c>
      <c r="S1059" s="9" t="s">
        <v>518</v>
      </c>
      <c r="T1059" s="9" t="s">
        <v>955</v>
      </c>
    </row>
    <row r="1060" spans="1:20" s="5" customFormat="1" x14ac:dyDescent="0.2">
      <c r="A1060" s="9" t="s">
        <v>2306</v>
      </c>
      <c r="B1060" s="9" t="s">
        <v>1628</v>
      </c>
      <c r="C1060" s="9" t="s">
        <v>1823</v>
      </c>
      <c r="D1060" s="15" t="s">
        <v>2257</v>
      </c>
      <c r="E1060" s="9" t="s">
        <v>796</v>
      </c>
      <c r="F1060" s="9">
        <v>2010</v>
      </c>
      <c r="G1060" s="9" t="s">
        <v>948</v>
      </c>
      <c r="H1060" s="209" t="s">
        <v>2608</v>
      </c>
      <c r="I1060" s="9" t="s">
        <v>949</v>
      </c>
      <c r="J1060" s="9" t="s">
        <v>523</v>
      </c>
      <c r="K1060" s="9">
        <v>79</v>
      </c>
      <c r="L1060" s="9">
        <v>3</v>
      </c>
      <c r="M1060" s="9" t="s">
        <v>950</v>
      </c>
      <c r="N1060" s="9" t="s">
        <v>525</v>
      </c>
      <c r="O1060" s="9" t="s">
        <v>951</v>
      </c>
      <c r="P1060" s="9" t="s">
        <v>952</v>
      </c>
      <c r="Q1060" s="9" t="s">
        <v>953</v>
      </c>
      <c r="R1060" s="9" t="s">
        <v>954</v>
      </c>
      <c r="S1060" s="9" t="s">
        <v>518</v>
      </c>
      <c r="T1060" s="9" t="s">
        <v>955</v>
      </c>
    </row>
    <row r="1061" spans="1:20" s="5" customFormat="1" x14ac:dyDescent="0.2">
      <c r="A1061" s="9" t="s">
        <v>2306</v>
      </c>
      <c r="B1061" s="9" t="s">
        <v>1628</v>
      </c>
      <c r="C1061" s="9" t="s">
        <v>1820</v>
      </c>
      <c r="D1061" s="15" t="s">
        <v>2252</v>
      </c>
      <c r="E1061" s="9" t="s">
        <v>796</v>
      </c>
      <c r="F1061" s="9">
        <v>2010</v>
      </c>
      <c r="G1061" s="9" t="s">
        <v>948</v>
      </c>
      <c r="H1061" s="209" t="s">
        <v>2608</v>
      </c>
      <c r="I1061" s="9" t="s">
        <v>949</v>
      </c>
      <c r="J1061" s="9" t="s">
        <v>523</v>
      </c>
      <c r="K1061" s="9">
        <v>79</v>
      </c>
      <c r="L1061" s="9">
        <v>3</v>
      </c>
      <c r="M1061" s="9" t="s">
        <v>950</v>
      </c>
      <c r="N1061" s="9" t="s">
        <v>525</v>
      </c>
      <c r="O1061" s="9" t="s">
        <v>951</v>
      </c>
      <c r="P1061" s="9" t="s">
        <v>952</v>
      </c>
      <c r="Q1061" s="9" t="s">
        <v>953</v>
      </c>
      <c r="R1061" s="9" t="s">
        <v>954</v>
      </c>
      <c r="S1061" s="9" t="s">
        <v>518</v>
      </c>
      <c r="T1061" s="9" t="s">
        <v>955</v>
      </c>
    </row>
    <row r="1062" spans="1:20" s="5" customFormat="1" x14ac:dyDescent="0.2">
      <c r="A1062" s="9" t="s">
        <v>2306</v>
      </c>
      <c r="B1062" s="9" t="s">
        <v>1628</v>
      </c>
      <c r="C1062" s="11" t="s">
        <v>1652</v>
      </c>
      <c r="D1062" s="15" t="s">
        <v>2241</v>
      </c>
      <c r="E1062" s="9" t="s">
        <v>520</v>
      </c>
      <c r="F1062" s="9">
        <v>2009</v>
      </c>
      <c r="G1062" s="9" t="s">
        <v>747</v>
      </c>
      <c r="H1062" s="9" t="s">
        <v>748</v>
      </c>
      <c r="I1062" s="9" t="s">
        <v>749</v>
      </c>
      <c r="J1062" s="9" t="s">
        <v>750</v>
      </c>
      <c r="K1062" s="9">
        <v>29</v>
      </c>
      <c r="L1062" s="9">
        <v>5</v>
      </c>
      <c r="M1062" s="9" t="s">
        <v>751</v>
      </c>
      <c r="N1062" s="9" t="s">
        <v>525</v>
      </c>
      <c r="O1062" s="9" t="s">
        <v>653</v>
      </c>
      <c r="P1062" s="9" t="s">
        <v>584</v>
      </c>
      <c r="Q1062" s="9" t="s">
        <v>752</v>
      </c>
      <c r="R1062" s="9" t="s">
        <v>753</v>
      </c>
      <c r="S1062" s="9" t="s">
        <v>518</v>
      </c>
      <c r="T1062" s="9" t="s">
        <v>754</v>
      </c>
    </row>
    <row r="1063" spans="1:20" s="5" customFormat="1" x14ac:dyDescent="0.2">
      <c r="A1063" s="9" t="s">
        <v>2306</v>
      </c>
      <c r="B1063" s="9" t="s">
        <v>1628</v>
      </c>
      <c r="C1063" s="11" t="s">
        <v>1652</v>
      </c>
      <c r="D1063" s="15" t="s">
        <v>2240</v>
      </c>
      <c r="E1063" s="9" t="s">
        <v>520</v>
      </c>
      <c r="F1063" s="9">
        <v>2009</v>
      </c>
      <c r="G1063" s="9" t="s">
        <v>755</v>
      </c>
      <c r="H1063" s="9" t="s">
        <v>756</v>
      </c>
      <c r="I1063" s="9" t="s">
        <v>757</v>
      </c>
      <c r="J1063" s="9" t="s">
        <v>717</v>
      </c>
      <c r="K1063" s="9">
        <v>407</v>
      </c>
      <c r="L1063" s="9">
        <v>13</v>
      </c>
      <c r="M1063" s="9" t="s">
        <v>758</v>
      </c>
      <c r="N1063" s="9" t="s">
        <v>525</v>
      </c>
      <c r="O1063" s="9" t="s">
        <v>653</v>
      </c>
      <c r="P1063" s="9" t="s">
        <v>584</v>
      </c>
      <c r="Q1063" s="9" t="s">
        <v>759</v>
      </c>
      <c r="R1063" s="9" t="s">
        <v>760</v>
      </c>
      <c r="S1063" s="9" t="s">
        <v>518</v>
      </c>
      <c r="T1063" s="9" t="s">
        <v>761</v>
      </c>
    </row>
    <row r="1064" spans="1:20" s="5" customFormat="1" x14ac:dyDescent="0.2">
      <c r="A1064" s="9" t="s">
        <v>2306</v>
      </c>
      <c r="B1064" s="9" t="s">
        <v>1628</v>
      </c>
      <c r="C1064" s="11" t="s">
        <v>1652</v>
      </c>
      <c r="D1064" s="15" t="s">
        <v>2240</v>
      </c>
      <c r="E1064" s="9" t="s">
        <v>520</v>
      </c>
      <c r="F1064" s="9">
        <v>2009</v>
      </c>
      <c r="G1064" s="9" t="s">
        <v>552</v>
      </c>
      <c r="H1064" s="9" t="s">
        <v>699</v>
      </c>
      <c r="I1064" s="9" t="s">
        <v>700</v>
      </c>
      <c r="J1064" s="9" t="s">
        <v>701</v>
      </c>
      <c r="K1064" s="9">
        <v>21</v>
      </c>
      <c r="L1064" s="9">
        <v>4</v>
      </c>
      <c r="M1064" s="9" t="s">
        <v>702</v>
      </c>
      <c r="N1064" s="9" t="s">
        <v>525</v>
      </c>
      <c r="O1064" s="9" t="s">
        <v>558</v>
      </c>
      <c r="P1064" s="9" t="s">
        <v>559</v>
      </c>
      <c r="Q1064" s="9" t="s">
        <v>703</v>
      </c>
      <c r="R1064" s="9" t="s">
        <v>704</v>
      </c>
      <c r="S1064" s="9" t="s">
        <v>518</v>
      </c>
      <c r="T1064" s="9" t="s">
        <v>705</v>
      </c>
    </row>
    <row r="1065" spans="1:20" s="5" customFormat="1" x14ac:dyDescent="0.2">
      <c r="A1065" s="9" t="s">
        <v>2306</v>
      </c>
      <c r="B1065" s="9" t="s">
        <v>1628</v>
      </c>
      <c r="C1065" s="10" t="s">
        <v>2221</v>
      </c>
      <c r="D1065" s="15" t="s">
        <v>428</v>
      </c>
      <c r="E1065" s="9" t="s">
        <v>520</v>
      </c>
      <c r="F1065" s="9">
        <v>2008</v>
      </c>
      <c r="G1065" s="9" t="s">
        <v>521</v>
      </c>
      <c r="H1065" s="9" t="s">
        <v>522</v>
      </c>
      <c r="I1065" s="9" t="s">
        <v>519</v>
      </c>
      <c r="J1065" s="9" t="s">
        <v>523</v>
      </c>
      <c r="K1065" s="9">
        <v>72</v>
      </c>
      <c r="L1065" s="9">
        <v>8</v>
      </c>
      <c r="M1065" s="9" t="s">
        <v>524</v>
      </c>
      <c r="N1065" s="9" t="s">
        <v>525</v>
      </c>
      <c r="O1065" s="9" t="s">
        <v>516</v>
      </c>
      <c r="P1065" s="9" t="s">
        <v>517</v>
      </c>
      <c r="Q1065" s="9" t="s">
        <v>526</v>
      </c>
      <c r="R1065" s="9" t="s">
        <v>527</v>
      </c>
      <c r="S1065" s="9" t="s">
        <v>518</v>
      </c>
      <c r="T1065" s="9" t="s">
        <v>528</v>
      </c>
    </row>
    <row r="1066" spans="1:20" s="5" customFormat="1" x14ac:dyDescent="0.2">
      <c r="A1066" s="9" t="s">
        <v>2306</v>
      </c>
      <c r="B1066" s="9" t="s">
        <v>1628</v>
      </c>
      <c r="C1066" s="10" t="s">
        <v>2221</v>
      </c>
      <c r="D1066" s="15" t="s">
        <v>428</v>
      </c>
      <c r="E1066" s="9" t="s">
        <v>520</v>
      </c>
      <c r="F1066" s="9">
        <v>2009</v>
      </c>
      <c r="G1066" s="9" t="s">
        <v>739</v>
      </c>
      <c r="H1066" s="9" t="s">
        <v>740</v>
      </c>
      <c r="I1066" s="9" t="s">
        <v>741</v>
      </c>
      <c r="J1066" s="9" t="s">
        <v>523</v>
      </c>
      <c r="K1066" s="9">
        <v>74</v>
      </c>
      <c r="L1066" s="9">
        <v>3</v>
      </c>
      <c r="M1066" s="9" t="s">
        <v>742</v>
      </c>
      <c r="N1066" s="9" t="s">
        <v>525</v>
      </c>
      <c r="O1066" s="9" t="s">
        <v>743</v>
      </c>
      <c r="P1066" s="9" t="s">
        <v>559</v>
      </c>
      <c r="Q1066" s="9" t="s">
        <v>744</v>
      </c>
      <c r="R1066" s="9" t="s">
        <v>745</v>
      </c>
      <c r="S1066" s="9" t="s">
        <v>518</v>
      </c>
      <c r="T1066" s="9" t="s">
        <v>746</v>
      </c>
    </row>
    <row r="1067" spans="1:20" s="5" customFormat="1" x14ac:dyDescent="0.2">
      <c r="A1067" s="9" t="s">
        <v>2306</v>
      </c>
      <c r="B1067" s="9" t="s">
        <v>1628</v>
      </c>
      <c r="C1067" s="10" t="s">
        <v>2221</v>
      </c>
      <c r="D1067" s="15" t="s">
        <v>428</v>
      </c>
      <c r="E1067" s="9" t="s">
        <v>520</v>
      </c>
      <c r="F1067" s="9">
        <v>2009</v>
      </c>
      <c r="G1067" s="9" t="s">
        <v>552</v>
      </c>
      <c r="H1067" s="9" t="s">
        <v>699</v>
      </c>
      <c r="I1067" s="9" t="s">
        <v>700</v>
      </c>
      <c r="J1067" s="9" t="s">
        <v>701</v>
      </c>
      <c r="K1067" s="9">
        <v>21</v>
      </c>
      <c r="L1067" s="9">
        <v>4</v>
      </c>
      <c r="M1067" s="9" t="s">
        <v>702</v>
      </c>
      <c r="N1067" s="9" t="s">
        <v>525</v>
      </c>
      <c r="O1067" s="9" t="s">
        <v>558</v>
      </c>
      <c r="P1067" s="9" t="s">
        <v>559</v>
      </c>
      <c r="Q1067" s="9" t="s">
        <v>703</v>
      </c>
      <c r="R1067" s="9" t="s">
        <v>704</v>
      </c>
      <c r="S1067" s="9" t="s">
        <v>518</v>
      </c>
      <c r="T1067" s="9" t="s">
        <v>705</v>
      </c>
    </row>
    <row r="1068" spans="1:20" s="5" customFormat="1" x14ac:dyDescent="0.2">
      <c r="A1068" s="9" t="s">
        <v>2306</v>
      </c>
      <c r="B1068" s="9" t="s">
        <v>1628</v>
      </c>
      <c r="C1068" s="10" t="s">
        <v>2220</v>
      </c>
      <c r="D1068" s="15" t="s">
        <v>429</v>
      </c>
      <c r="E1068" s="9" t="s">
        <v>520</v>
      </c>
      <c r="F1068" s="9">
        <v>2008</v>
      </c>
      <c r="G1068" s="9" t="s">
        <v>521</v>
      </c>
      <c r="H1068" s="9" t="s">
        <v>522</v>
      </c>
      <c r="I1068" s="9" t="s">
        <v>519</v>
      </c>
      <c r="J1068" s="9" t="s">
        <v>523</v>
      </c>
      <c r="K1068" s="9">
        <v>72</v>
      </c>
      <c r="L1068" s="9">
        <v>8</v>
      </c>
      <c r="M1068" s="9" t="s">
        <v>524</v>
      </c>
      <c r="N1068" s="9" t="s">
        <v>525</v>
      </c>
      <c r="O1068" s="9" t="s">
        <v>516</v>
      </c>
      <c r="P1068" s="9" t="s">
        <v>517</v>
      </c>
      <c r="Q1068" s="9" t="s">
        <v>526</v>
      </c>
      <c r="R1068" s="9" t="s">
        <v>527</v>
      </c>
      <c r="S1068" s="9" t="s">
        <v>518</v>
      </c>
      <c r="T1068" s="9" t="s">
        <v>528</v>
      </c>
    </row>
    <row r="1069" spans="1:20" s="5" customFormat="1" x14ac:dyDescent="0.2">
      <c r="A1069" s="9" t="s">
        <v>2306</v>
      </c>
      <c r="B1069" s="9" t="s">
        <v>1628</v>
      </c>
      <c r="C1069" s="10" t="s">
        <v>2220</v>
      </c>
      <c r="D1069" s="15" t="s">
        <v>429</v>
      </c>
      <c r="E1069" s="9" t="s">
        <v>520</v>
      </c>
      <c r="F1069" s="9">
        <v>2009</v>
      </c>
      <c r="G1069" s="9" t="s">
        <v>739</v>
      </c>
      <c r="H1069" s="9" t="s">
        <v>740</v>
      </c>
      <c r="I1069" s="9" t="s">
        <v>741</v>
      </c>
      <c r="J1069" s="9" t="s">
        <v>523</v>
      </c>
      <c r="K1069" s="9">
        <v>74</v>
      </c>
      <c r="L1069" s="9">
        <v>3</v>
      </c>
      <c r="M1069" s="9" t="s">
        <v>742</v>
      </c>
      <c r="N1069" s="9" t="s">
        <v>525</v>
      </c>
      <c r="O1069" s="9" t="s">
        <v>743</v>
      </c>
      <c r="P1069" s="9" t="s">
        <v>559</v>
      </c>
      <c r="Q1069" s="9" t="s">
        <v>744</v>
      </c>
      <c r="R1069" s="9" t="s">
        <v>745</v>
      </c>
      <c r="S1069" s="9" t="s">
        <v>518</v>
      </c>
      <c r="T1069" s="9" t="s">
        <v>746</v>
      </c>
    </row>
    <row r="1070" spans="1:20" s="5" customFormat="1" x14ac:dyDescent="0.2">
      <c r="A1070" s="9" t="s">
        <v>2306</v>
      </c>
      <c r="B1070" s="9" t="s">
        <v>1628</v>
      </c>
      <c r="C1070" s="10" t="s">
        <v>2220</v>
      </c>
      <c r="D1070" s="15" t="s">
        <v>429</v>
      </c>
      <c r="E1070" s="9" t="s">
        <v>520</v>
      </c>
      <c r="F1070" s="9">
        <v>2009</v>
      </c>
      <c r="G1070" s="9" t="s">
        <v>552</v>
      </c>
      <c r="H1070" s="9" t="s">
        <v>699</v>
      </c>
      <c r="I1070" s="9" t="s">
        <v>700</v>
      </c>
      <c r="J1070" s="9" t="s">
        <v>701</v>
      </c>
      <c r="K1070" s="9">
        <v>21</v>
      </c>
      <c r="L1070" s="9">
        <v>4</v>
      </c>
      <c r="M1070" s="9" t="s">
        <v>702</v>
      </c>
      <c r="N1070" s="9" t="s">
        <v>525</v>
      </c>
      <c r="O1070" s="9" t="s">
        <v>558</v>
      </c>
      <c r="P1070" s="9" t="s">
        <v>559</v>
      </c>
      <c r="Q1070" s="9" t="s">
        <v>703</v>
      </c>
      <c r="R1070" s="9" t="s">
        <v>704</v>
      </c>
      <c r="S1070" s="9" t="s">
        <v>518</v>
      </c>
      <c r="T1070" s="9" t="s">
        <v>705</v>
      </c>
    </row>
    <row r="1071" spans="1:20" s="5" customFormat="1" x14ac:dyDescent="0.2">
      <c r="A1071" s="9" t="s">
        <v>2306</v>
      </c>
      <c r="B1071" s="9" t="s">
        <v>1628</v>
      </c>
      <c r="C1071" s="10" t="s">
        <v>2222</v>
      </c>
      <c r="D1071" s="15" t="s">
        <v>427</v>
      </c>
      <c r="E1071" s="9" t="s">
        <v>520</v>
      </c>
      <c r="F1071" s="9">
        <v>2008</v>
      </c>
      <c r="G1071" s="9" t="s">
        <v>521</v>
      </c>
      <c r="H1071" s="9" t="s">
        <v>522</v>
      </c>
      <c r="I1071" s="9" t="s">
        <v>519</v>
      </c>
      <c r="J1071" s="9" t="s">
        <v>523</v>
      </c>
      <c r="K1071" s="9">
        <v>72</v>
      </c>
      <c r="L1071" s="9">
        <v>8</v>
      </c>
      <c r="M1071" s="9" t="s">
        <v>524</v>
      </c>
      <c r="N1071" s="9" t="s">
        <v>525</v>
      </c>
      <c r="O1071" s="9" t="s">
        <v>516</v>
      </c>
      <c r="P1071" s="9" t="s">
        <v>517</v>
      </c>
      <c r="Q1071" s="9" t="s">
        <v>526</v>
      </c>
      <c r="R1071" s="9" t="s">
        <v>527</v>
      </c>
      <c r="S1071" s="9" t="s">
        <v>518</v>
      </c>
      <c r="T1071" s="9" t="s">
        <v>528</v>
      </c>
    </row>
    <row r="1072" spans="1:20" s="5" customFormat="1" x14ac:dyDescent="0.2">
      <c r="A1072" s="9" t="s">
        <v>2306</v>
      </c>
      <c r="B1072" s="9" t="s">
        <v>1628</v>
      </c>
      <c r="C1072" s="10" t="s">
        <v>2222</v>
      </c>
      <c r="D1072" s="15" t="s">
        <v>427</v>
      </c>
      <c r="E1072" s="9" t="s">
        <v>520</v>
      </c>
      <c r="F1072" s="9">
        <v>2009</v>
      </c>
      <c r="G1072" s="9" t="s">
        <v>739</v>
      </c>
      <c r="H1072" s="9" t="s">
        <v>740</v>
      </c>
      <c r="I1072" s="9" t="s">
        <v>741</v>
      </c>
      <c r="J1072" s="9" t="s">
        <v>523</v>
      </c>
      <c r="K1072" s="9">
        <v>74</v>
      </c>
      <c r="L1072" s="9">
        <v>3</v>
      </c>
      <c r="M1072" s="9" t="s">
        <v>742</v>
      </c>
      <c r="N1072" s="9" t="s">
        <v>525</v>
      </c>
      <c r="O1072" s="9" t="s">
        <v>743</v>
      </c>
      <c r="P1072" s="9" t="s">
        <v>559</v>
      </c>
      <c r="Q1072" s="9" t="s">
        <v>744</v>
      </c>
      <c r="R1072" s="9" t="s">
        <v>745</v>
      </c>
      <c r="S1072" s="9" t="s">
        <v>518</v>
      </c>
      <c r="T1072" s="9" t="s">
        <v>746</v>
      </c>
    </row>
    <row r="1073" spans="1:20" s="5" customFormat="1" x14ac:dyDescent="0.2">
      <c r="A1073" s="9" t="s">
        <v>2306</v>
      </c>
      <c r="B1073" s="9" t="s">
        <v>1628</v>
      </c>
      <c r="C1073" s="10" t="s">
        <v>2222</v>
      </c>
      <c r="D1073" s="15" t="s">
        <v>427</v>
      </c>
      <c r="E1073" s="9" t="s">
        <v>520</v>
      </c>
      <c r="F1073" s="9">
        <v>2009</v>
      </c>
      <c r="G1073" s="9" t="s">
        <v>552</v>
      </c>
      <c r="H1073" s="9" t="s">
        <v>699</v>
      </c>
      <c r="I1073" s="9" t="s">
        <v>700</v>
      </c>
      <c r="J1073" s="9" t="s">
        <v>701</v>
      </c>
      <c r="K1073" s="9">
        <v>21</v>
      </c>
      <c r="L1073" s="9">
        <v>4</v>
      </c>
      <c r="M1073" s="9" t="s">
        <v>702</v>
      </c>
      <c r="N1073" s="9" t="s">
        <v>525</v>
      </c>
      <c r="O1073" s="9" t="s">
        <v>558</v>
      </c>
      <c r="P1073" s="9" t="s">
        <v>559</v>
      </c>
      <c r="Q1073" s="9" t="s">
        <v>703</v>
      </c>
      <c r="R1073" s="9" t="s">
        <v>704</v>
      </c>
      <c r="S1073" s="9" t="s">
        <v>518</v>
      </c>
      <c r="T1073" s="9" t="s">
        <v>705</v>
      </c>
    </row>
    <row r="1074" spans="1:20" s="5" customFormat="1" x14ac:dyDescent="0.2">
      <c r="A1074" s="9" t="s">
        <v>2306</v>
      </c>
      <c r="B1074" s="9" t="s">
        <v>1628</v>
      </c>
      <c r="C1074" s="10" t="s">
        <v>2222</v>
      </c>
      <c r="D1074" s="15" t="s">
        <v>427</v>
      </c>
      <c r="E1074" s="9" t="s">
        <v>520</v>
      </c>
      <c r="F1074" s="9">
        <v>2009</v>
      </c>
      <c r="G1074" s="9" t="s">
        <v>747</v>
      </c>
      <c r="H1074" s="9" t="s">
        <v>748</v>
      </c>
      <c r="I1074" s="9" t="s">
        <v>749</v>
      </c>
      <c r="J1074" s="9" t="s">
        <v>750</v>
      </c>
      <c r="K1074" s="9">
        <v>29</v>
      </c>
      <c r="L1074" s="9">
        <v>5</v>
      </c>
      <c r="M1074" s="9" t="s">
        <v>751</v>
      </c>
      <c r="N1074" s="9" t="s">
        <v>525</v>
      </c>
      <c r="O1074" s="9" t="s">
        <v>653</v>
      </c>
      <c r="P1074" s="9" t="s">
        <v>584</v>
      </c>
      <c r="Q1074" s="9" t="s">
        <v>752</v>
      </c>
      <c r="R1074" s="9" t="s">
        <v>753</v>
      </c>
      <c r="S1074" s="9" t="s">
        <v>518</v>
      </c>
      <c r="T1074" s="9" t="s">
        <v>754</v>
      </c>
    </row>
    <row r="1075" spans="1:20" s="5" customFormat="1" x14ac:dyDescent="0.2">
      <c r="A1075" s="9" t="s">
        <v>2306</v>
      </c>
      <c r="B1075" s="9" t="s">
        <v>1628</v>
      </c>
      <c r="C1075" s="10" t="s">
        <v>2223</v>
      </c>
      <c r="D1075" s="15" t="s">
        <v>426</v>
      </c>
      <c r="E1075" s="9" t="s">
        <v>520</v>
      </c>
      <c r="F1075" s="9">
        <v>2008</v>
      </c>
      <c r="G1075" s="9" t="s">
        <v>521</v>
      </c>
      <c r="H1075" s="9" t="s">
        <v>522</v>
      </c>
      <c r="I1075" s="9" t="s">
        <v>519</v>
      </c>
      <c r="J1075" s="9" t="s">
        <v>523</v>
      </c>
      <c r="K1075" s="9">
        <v>72</v>
      </c>
      <c r="L1075" s="9">
        <v>8</v>
      </c>
      <c r="M1075" s="9" t="s">
        <v>524</v>
      </c>
      <c r="N1075" s="9" t="s">
        <v>525</v>
      </c>
      <c r="O1075" s="9" t="s">
        <v>516</v>
      </c>
      <c r="P1075" s="9" t="s">
        <v>517</v>
      </c>
      <c r="Q1075" s="9" t="s">
        <v>526</v>
      </c>
      <c r="R1075" s="9" t="s">
        <v>527</v>
      </c>
      <c r="S1075" s="9" t="s">
        <v>518</v>
      </c>
      <c r="T1075" s="9" t="s">
        <v>528</v>
      </c>
    </row>
    <row r="1076" spans="1:20" s="5" customFormat="1" x14ac:dyDescent="0.2">
      <c r="A1076" s="9" t="s">
        <v>2306</v>
      </c>
      <c r="B1076" s="9" t="s">
        <v>1628</v>
      </c>
      <c r="C1076" s="10" t="s">
        <v>2223</v>
      </c>
      <c r="D1076" s="15" t="s">
        <v>426</v>
      </c>
      <c r="E1076" s="9" t="s">
        <v>520</v>
      </c>
      <c r="F1076" s="9">
        <v>2009</v>
      </c>
      <c r="G1076" s="9" t="s">
        <v>739</v>
      </c>
      <c r="H1076" s="9" t="s">
        <v>740</v>
      </c>
      <c r="I1076" s="9" t="s">
        <v>741</v>
      </c>
      <c r="J1076" s="9" t="s">
        <v>523</v>
      </c>
      <c r="K1076" s="9">
        <v>74</v>
      </c>
      <c r="L1076" s="9">
        <v>3</v>
      </c>
      <c r="M1076" s="9" t="s">
        <v>742</v>
      </c>
      <c r="N1076" s="9" t="s">
        <v>525</v>
      </c>
      <c r="O1076" s="9" t="s">
        <v>743</v>
      </c>
      <c r="P1076" s="9" t="s">
        <v>559</v>
      </c>
      <c r="Q1076" s="9" t="s">
        <v>744</v>
      </c>
      <c r="R1076" s="9" t="s">
        <v>745</v>
      </c>
      <c r="S1076" s="9" t="s">
        <v>518</v>
      </c>
      <c r="T1076" s="9" t="s">
        <v>746</v>
      </c>
    </row>
    <row r="1077" spans="1:20" s="5" customFormat="1" x14ac:dyDescent="0.2">
      <c r="A1077" s="9" t="s">
        <v>2306</v>
      </c>
      <c r="B1077" s="9" t="s">
        <v>1628</v>
      </c>
      <c r="C1077" s="10" t="s">
        <v>2223</v>
      </c>
      <c r="D1077" s="15" t="s">
        <v>426</v>
      </c>
      <c r="E1077" s="9" t="s">
        <v>520</v>
      </c>
      <c r="F1077" s="9">
        <v>2009</v>
      </c>
      <c r="G1077" s="9" t="s">
        <v>552</v>
      </c>
      <c r="H1077" s="9" t="s">
        <v>699</v>
      </c>
      <c r="I1077" s="9" t="s">
        <v>700</v>
      </c>
      <c r="J1077" s="9" t="s">
        <v>701</v>
      </c>
      <c r="K1077" s="9">
        <v>21</v>
      </c>
      <c r="L1077" s="9">
        <v>4</v>
      </c>
      <c r="M1077" s="9" t="s">
        <v>702</v>
      </c>
      <c r="N1077" s="9" t="s">
        <v>525</v>
      </c>
      <c r="O1077" s="9" t="s">
        <v>558</v>
      </c>
      <c r="P1077" s="9" t="s">
        <v>559</v>
      </c>
      <c r="Q1077" s="9" t="s">
        <v>703</v>
      </c>
      <c r="R1077" s="9" t="s">
        <v>704</v>
      </c>
      <c r="S1077" s="9" t="s">
        <v>518</v>
      </c>
      <c r="T1077" s="9" t="s">
        <v>705</v>
      </c>
    </row>
    <row r="1078" spans="1:20" s="5" customFormat="1" x14ac:dyDescent="0.2">
      <c r="A1078" s="9" t="s">
        <v>2306</v>
      </c>
      <c r="B1078" s="9" t="s">
        <v>1628</v>
      </c>
      <c r="C1078" s="11" t="s">
        <v>1653</v>
      </c>
      <c r="D1078" s="15" t="s">
        <v>2241</v>
      </c>
      <c r="E1078" s="9" t="s">
        <v>520</v>
      </c>
      <c r="F1078" s="9">
        <v>2009</v>
      </c>
      <c r="G1078" s="9" t="s">
        <v>755</v>
      </c>
      <c r="H1078" s="9" t="s">
        <v>756</v>
      </c>
      <c r="I1078" s="9" t="s">
        <v>757</v>
      </c>
      <c r="J1078" s="9" t="s">
        <v>717</v>
      </c>
      <c r="K1078" s="9">
        <v>407</v>
      </c>
      <c r="L1078" s="9">
        <v>13</v>
      </c>
      <c r="M1078" s="9" t="s">
        <v>758</v>
      </c>
      <c r="N1078" s="9" t="s">
        <v>525</v>
      </c>
      <c r="O1078" s="9" t="s">
        <v>653</v>
      </c>
      <c r="P1078" s="9" t="s">
        <v>584</v>
      </c>
      <c r="Q1078" s="9" t="s">
        <v>759</v>
      </c>
      <c r="R1078" s="9" t="s">
        <v>760</v>
      </c>
      <c r="S1078" s="9" t="s">
        <v>518</v>
      </c>
      <c r="T1078" s="9" t="s">
        <v>761</v>
      </c>
    </row>
    <row r="1079" spans="1:20" s="5" customFormat="1" x14ac:dyDescent="0.2">
      <c r="A1079" s="9" t="s">
        <v>2306</v>
      </c>
      <c r="B1079" s="9" t="s">
        <v>1628</v>
      </c>
      <c r="C1079" s="10" t="s">
        <v>2224</v>
      </c>
      <c r="D1079" s="15" t="s">
        <v>430</v>
      </c>
      <c r="E1079" s="9" t="s">
        <v>520</v>
      </c>
      <c r="F1079" s="9">
        <v>2008</v>
      </c>
      <c r="G1079" s="9" t="s">
        <v>521</v>
      </c>
      <c r="H1079" s="9" t="s">
        <v>522</v>
      </c>
      <c r="I1079" s="9" t="s">
        <v>519</v>
      </c>
      <c r="J1079" s="9" t="s">
        <v>523</v>
      </c>
      <c r="K1079" s="9">
        <v>72</v>
      </c>
      <c r="L1079" s="9">
        <v>8</v>
      </c>
      <c r="M1079" s="9" t="s">
        <v>524</v>
      </c>
      <c r="N1079" s="9" t="s">
        <v>525</v>
      </c>
      <c r="O1079" s="9" t="s">
        <v>516</v>
      </c>
      <c r="P1079" s="9" t="s">
        <v>517</v>
      </c>
      <c r="Q1079" s="9" t="s">
        <v>526</v>
      </c>
      <c r="R1079" s="9" t="s">
        <v>527</v>
      </c>
      <c r="S1079" s="9" t="s">
        <v>518</v>
      </c>
      <c r="T1079" s="9" t="s">
        <v>528</v>
      </c>
    </row>
    <row r="1080" spans="1:20" s="5" customFormat="1" x14ac:dyDescent="0.2">
      <c r="A1080" s="9" t="s">
        <v>2306</v>
      </c>
      <c r="B1080" s="9" t="s">
        <v>1628</v>
      </c>
      <c r="C1080" s="10" t="s">
        <v>2224</v>
      </c>
      <c r="D1080" s="15" t="s">
        <v>430</v>
      </c>
      <c r="E1080" s="9" t="s">
        <v>520</v>
      </c>
      <c r="F1080" s="9">
        <v>2009</v>
      </c>
      <c r="G1080" s="9" t="s">
        <v>739</v>
      </c>
      <c r="H1080" s="9" t="s">
        <v>740</v>
      </c>
      <c r="I1080" s="9" t="s">
        <v>741</v>
      </c>
      <c r="J1080" s="9" t="s">
        <v>523</v>
      </c>
      <c r="K1080" s="9">
        <v>74</v>
      </c>
      <c r="L1080" s="9">
        <v>3</v>
      </c>
      <c r="M1080" s="9" t="s">
        <v>742</v>
      </c>
      <c r="N1080" s="9" t="s">
        <v>525</v>
      </c>
      <c r="O1080" s="9" t="s">
        <v>743</v>
      </c>
      <c r="P1080" s="9" t="s">
        <v>559</v>
      </c>
      <c r="Q1080" s="9" t="s">
        <v>744</v>
      </c>
      <c r="R1080" s="9" t="s">
        <v>745</v>
      </c>
      <c r="S1080" s="9" t="s">
        <v>518</v>
      </c>
      <c r="T1080" s="9" t="s">
        <v>746</v>
      </c>
    </row>
    <row r="1081" spans="1:20" s="5" customFormat="1" x14ac:dyDescent="0.2">
      <c r="A1081" s="9" t="s">
        <v>2306</v>
      </c>
      <c r="B1081" s="9" t="s">
        <v>1628</v>
      </c>
      <c r="C1081" s="10" t="s">
        <v>2224</v>
      </c>
      <c r="D1081" s="15" t="s">
        <v>430</v>
      </c>
      <c r="E1081" s="9" t="s">
        <v>520</v>
      </c>
      <c r="F1081" s="9">
        <v>2009</v>
      </c>
      <c r="G1081" s="9" t="s">
        <v>552</v>
      </c>
      <c r="H1081" s="9" t="s">
        <v>699</v>
      </c>
      <c r="I1081" s="9" t="s">
        <v>700</v>
      </c>
      <c r="J1081" s="9" t="s">
        <v>701</v>
      </c>
      <c r="K1081" s="9">
        <v>21</v>
      </c>
      <c r="L1081" s="9">
        <v>4</v>
      </c>
      <c r="M1081" s="9" t="s">
        <v>702</v>
      </c>
      <c r="N1081" s="9" t="s">
        <v>525</v>
      </c>
      <c r="O1081" s="9" t="s">
        <v>558</v>
      </c>
      <c r="P1081" s="9" t="s">
        <v>559</v>
      </c>
      <c r="Q1081" s="9" t="s">
        <v>703</v>
      </c>
      <c r="R1081" s="9" t="s">
        <v>704</v>
      </c>
      <c r="S1081" s="9" t="s">
        <v>518</v>
      </c>
      <c r="T1081" s="9" t="s">
        <v>705</v>
      </c>
    </row>
    <row r="1082" spans="1:20" s="5" customFormat="1" x14ac:dyDescent="0.2">
      <c r="A1082" s="9" t="s">
        <v>2306</v>
      </c>
      <c r="B1082" s="9" t="s">
        <v>1628</v>
      </c>
      <c r="C1082" s="9" t="s">
        <v>2477</v>
      </c>
      <c r="D1082" s="15" t="s">
        <v>2247</v>
      </c>
      <c r="E1082" s="9" t="s">
        <v>520</v>
      </c>
      <c r="F1082" s="9">
        <v>2010</v>
      </c>
      <c r="G1082" s="9" t="s">
        <v>770</v>
      </c>
      <c r="H1082" s="9" t="s">
        <v>771</v>
      </c>
      <c r="I1082" s="9" t="s">
        <v>519</v>
      </c>
      <c r="J1082" s="9" t="s">
        <v>581</v>
      </c>
      <c r="K1082" s="9">
        <v>36</v>
      </c>
      <c r="L1082" s="9">
        <v>4</v>
      </c>
      <c r="M1082" s="9" t="s">
        <v>772</v>
      </c>
      <c r="N1082" s="9" t="s">
        <v>525</v>
      </c>
      <c r="O1082" s="9" t="s">
        <v>516</v>
      </c>
      <c r="P1082" s="9" t="s">
        <v>517</v>
      </c>
      <c r="Q1082" s="9" t="s">
        <v>773</v>
      </c>
      <c r="R1082" s="9" t="s">
        <v>774</v>
      </c>
      <c r="S1082" s="9" t="s">
        <v>518</v>
      </c>
      <c r="T1082" s="9" t="s">
        <v>775</v>
      </c>
    </row>
    <row r="1083" spans="1:20" s="5" customFormat="1" x14ac:dyDescent="0.2">
      <c r="A1083" s="9" t="s">
        <v>2306</v>
      </c>
      <c r="B1083" s="9" t="s">
        <v>1628</v>
      </c>
      <c r="C1083" s="9" t="s">
        <v>1819</v>
      </c>
      <c r="D1083" s="15" t="s">
        <v>2258</v>
      </c>
      <c r="E1083" s="9" t="s">
        <v>796</v>
      </c>
      <c r="F1083" s="9">
        <v>2010</v>
      </c>
      <c r="G1083" s="9" t="s">
        <v>948</v>
      </c>
      <c r="H1083" s="209" t="s">
        <v>2608</v>
      </c>
      <c r="I1083" s="9" t="s">
        <v>949</v>
      </c>
      <c r="J1083" s="9" t="s">
        <v>523</v>
      </c>
      <c r="K1083" s="9">
        <v>79</v>
      </c>
      <c r="L1083" s="9">
        <v>3</v>
      </c>
      <c r="M1083" s="9" t="s">
        <v>950</v>
      </c>
      <c r="N1083" s="9" t="s">
        <v>525</v>
      </c>
      <c r="O1083" s="9" t="s">
        <v>951</v>
      </c>
      <c r="P1083" s="9" t="s">
        <v>952</v>
      </c>
      <c r="Q1083" s="9" t="s">
        <v>953</v>
      </c>
      <c r="R1083" s="9" t="s">
        <v>954</v>
      </c>
      <c r="S1083" s="9" t="s">
        <v>518</v>
      </c>
      <c r="T1083" s="9" t="s">
        <v>955</v>
      </c>
    </row>
    <row r="1084" spans="1:20" s="5" customFormat="1" x14ac:dyDescent="0.2">
      <c r="A1084" s="9" t="s">
        <v>2306</v>
      </c>
      <c r="B1084" s="9" t="s">
        <v>1628</v>
      </c>
      <c r="C1084" s="11" t="s">
        <v>1651</v>
      </c>
      <c r="D1084" s="15" t="s">
        <v>2246</v>
      </c>
      <c r="E1084" s="9" t="s">
        <v>520</v>
      </c>
      <c r="F1084" s="9">
        <v>2009</v>
      </c>
      <c r="G1084" s="9" t="s">
        <v>552</v>
      </c>
      <c r="H1084" s="9" t="s">
        <v>699</v>
      </c>
      <c r="I1084" s="9" t="s">
        <v>700</v>
      </c>
      <c r="J1084" s="9" t="s">
        <v>701</v>
      </c>
      <c r="K1084" s="9">
        <v>21</v>
      </c>
      <c r="L1084" s="9">
        <v>4</v>
      </c>
      <c r="M1084" s="9" t="s">
        <v>702</v>
      </c>
      <c r="N1084" s="9" t="s">
        <v>525</v>
      </c>
      <c r="O1084" s="9" t="s">
        <v>558</v>
      </c>
      <c r="P1084" s="9" t="s">
        <v>559</v>
      </c>
      <c r="Q1084" s="9" t="s">
        <v>703</v>
      </c>
      <c r="R1084" s="9" t="s">
        <v>704</v>
      </c>
      <c r="S1084" s="9" t="s">
        <v>518</v>
      </c>
      <c r="T1084" s="9" t="s">
        <v>705</v>
      </c>
    </row>
    <row r="1085" spans="1:20" s="5" customFormat="1" x14ac:dyDescent="0.2">
      <c r="A1085" s="9" t="s">
        <v>2306</v>
      </c>
      <c r="B1085" s="9" t="s">
        <v>1628</v>
      </c>
      <c r="C1085" s="11" t="s">
        <v>1651</v>
      </c>
      <c r="D1085" s="15" t="s">
        <v>2246</v>
      </c>
      <c r="E1085" s="9" t="s">
        <v>520</v>
      </c>
      <c r="F1085" s="9">
        <v>2009</v>
      </c>
      <c r="G1085" s="9" t="s">
        <v>747</v>
      </c>
      <c r="H1085" s="9" t="s">
        <v>748</v>
      </c>
      <c r="I1085" s="9" t="s">
        <v>749</v>
      </c>
      <c r="J1085" s="9" t="s">
        <v>750</v>
      </c>
      <c r="K1085" s="9">
        <v>29</v>
      </c>
      <c r="L1085" s="9">
        <v>5</v>
      </c>
      <c r="M1085" s="9" t="s">
        <v>751</v>
      </c>
      <c r="N1085" s="9" t="s">
        <v>525</v>
      </c>
      <c r="O1085" s="9" t="s">
        <v>653</v>
      </c>
      <c r="P1085" s="9" t="s">
        <v>584</v>
      </c>
      <c r="Q1085" s="9" t="s">
        <v>752</v>
      </c>
      <c r="R1085" s="9" t="s">
        <v>753</v>
      </c>
      <c r="S1085" s="9" t="s">
        <v>518</v>
      </c>
      <c r="T1085" s="9" t="s">
        <v>754</v>
      </c>
    </row>
    <row r="1086" spans="1:20" s="5" customFormat="1" x14ac:dyDescent="0.2">
      <c r="A1086" s="9" t="s">
        <v>2306</v>
      </c>
      <c r="B1086" s="9" t="s">
        <v>1628</v>
      </c>
      <c r="C1086" s="11" t="s">
        <v>1651</v>
      </c>
      <c r="D1086" s="15" t="s">
        <v>2246</v>
      </c>
      <c r="E1086" s="9" t="s">
        <v>520</v>
      </c>
      <c r="F1086" s="9">
        <v>2009</v>
      </c>
      <c r="G1086" s="9" t="s">
        <v>755</v>
      </c>
      <c r="H1086" s="9" t="s">
        <v>756</v>
      </c>
      <c r="I1086" s="9" t="s">
        <v>757</v>
      </c>
      <c r="J1086" s="9" t="s">
        <v>717</v>
      </c>
      <c r="K1086" s="9">
        <v>407</v>
      </c>
      <c r="L1086" s="9">
        <v>13</v>
      </c>
      <c r="M1086" s="9" t="s">
        <v>758</v>
      </c>
      <c r="N1086" s="9" t="s">
        <v>525</v>
      </c>
      <c r="O1086" s="9" t="s">
        <v>653</v>
      </c>
      <c r="P1086" s="9" t="s">
        <v>584</v>
      </c>
      <c r="Q1086" s="9" t="s">
        <v>759</v>
      </c>
      <c r="R1086" s="9" t="s">
        <v>760</v>
      </c>
      <c r="S1086" s="9" t="s">
        <v>518</v>
      </c>
      <c r="T1086" s="9" t="s">
        <v>761</v>
      </c>
    </row>
    <row r="1087" spans="1:20" s="5" customFormat="1" x14ac:dyDescent="0.2">
      <c r="A1087" s="9" t="s">
        <v>2306</v>
      </c>
      <c r="B1087" s="9" t="s">
        <v>1628</v>
      </c>
      <c r="C1087" s="10" t="s">
        <v>2234</v>
      </c>
      <c r="D1087" s="15" t="s">
        <v>2235</v>
      </c>
      <c r="E1087" s="9" t="s">
        <v>520</v>
      </c>
      <c r="F1087" s="9">
        <v>2008</v>
      </c>
      <c r="G1087" s="9" t="s">
        <v>521</v>
      </c>
      <c r="H1087" s="9" t="s">
        <v>522</v>
      </c>
      <c r="I1087" s="9" t="s">
        <v>519</v>
      </c>
      <c r="J1087" s="9" t="s">
        <v>523</v>
      </c>
      <c r="K1087" s="9">
        <v>72</v>
      </c>
      <c r="L1087" s="9">
        <v>8</v>
      </c>
      <c r="M1087" s="9" t="s">
        <v>524</v>
      </c>
      <c r="N1087" s="9" t="s">
        <v>525</v>
      </c>
      <c r="O1087" s="9" t="s">
        <v>516</v>
      </c>
      <c r="P1087" s="9" t="s">
        <v>517</v>
      </c>
      <c r="Q1087" s="9" t="s">
        <v>526</v>
      </c>
      <c r="R1087" s="9" t="s">
        <v>527</v>
      </c>
      <c r="S1087" s="9" t="s">
        <v>518</v>
      </c>
      <c r="T1087" s="9" t="s">
        <v>528</v>
      </c>
    </row>
    <row r="1088" spans="1:20" s="5" customFormat="1" x14ac:dyDescent="0.2">
      <c r="A1088" s="9" t="s">
        <v>2306</v>
      </c>
      <c r="B1088" s="9" t="s">
        <v>1628</v>
      </c>
      <c r="C1088" s="10" t="s">
        <v>2234</v>
      </c>
      <c r="D1088" s="15" t="s">
        <v>2235</v>
      </c>
      <c r="E1088" s="9" t="s">
        <v>520</v>
      </c>
      <c r="F1088" s="9">
        <v>2009</v>
      </c>
      <c r="G1088" s="9" t="s">
        <v>739</v>
      </c>
      <c r="H1088" s="9" t="s">
        <v>740</v>
      </c>
      <c r="I1088" s="9" t="s">
        <v>741</v>
      </c>
      <c r="J1088" s="9" t="s">
        <v>523</v>
      </c>
      <c r="K1088" s="9">
        <v>74</v>
      </c>
      <c r="L1088" s="9">
        <v>3</v>
      </c>
      <c r="M1088" s="9" t="s">
        <v>742</v>
      </c>
      <c r="N1088" s="9" t="s">
        <v>525</v>
      </c>
      <c r="O1088" s="9" t="s">
        <v>743</v>
      </c>
      <c r="P1088" s="9" t="s">
        <v>559</v>
      </c>
      <c r="Q1088" s="9" t="s">
        <v>744</v>
      </c>
      <c r="R1088" s="9" t="s">
        <v>745</v>
      </c>
      <c r="S1088" s="9" t="s">
        <v>518</v>
      </c>
      <c r="T1088" s="9" t="s">
        <v>746</v>
      </c>
    </row>
    <row r="1089" spans="1:20" s="5" customFormat="1" x14ac:dyDescent="0.2">
      <c r="A1089" s="9" t="s">
        <v>2306</v>
      </c>
      <c r="B1089" s="9" t="s">
        <v>1628</v>
      </c>
      <c r="C1089" s="10" t="s">
        <v>2234</v>
      </c>
      <c r="D1089" s="15" t="s">
        <v>2235</v>
      </c>
      <c r="E1089" s="9" t="s">
        <v>520</v>
      </c>
      <c r="F1089" s="9">
        <v>2009</v>
      </c>
      <c r="G1089" s="9" t="s">
        <v>552</v>
      </c>
      <c r="H1089" s="9" t="s">
        <v>699</v>
      </c>
      <c r="I1089" s="9" t="s">
        <v>700</v>
      </c>
      <c r="J1089" s="9" t="s">
        <v>701</v>
      </c>
      <c r="K1089" s="9">
        <v>21</v>
      </c>
      <c r="L1089" s="9">
        <v>4</v>
      </c>
      <c r="M1089" s="9" t="s">
        <v>702</v>
      </c>
      <c r="N1089" s="9" t="s">
        <v>525</v>
      </c>
      <c r="O1089" s="9" t="s">
        <v>558</v>
      </c>
      <c r="P1089" s="9" t="s">
        <v>559</v>
      </c>
      <c r="Q1089" s="9" t="s">
        <v>703</v>
      </c>
      <c r="R1089" s="9" t="s">
        <v>704</v>
      </c>
      <c r="S1089" s="9" t="s">
        <v>518</v>
      </c>
      <c r="T1089" s="9" t="s">
        <v>705</v>
      </c>
    </row>
    <row r="1090" spans="1:20" s="5" customFormat="1" x14ac:dyDescent="0.2">
      <c r="A1090" s="9" t="s">
        <v>2306</v>
      </c>
      <c r="B1090" s="9" t="s">
        <v>1628</v>
      </c>
      <c r="C1090" s="10" t="s">
        <v>2237</v>
      </c>
      <c r="D1090" s="15" t="s">
        <v>2236</v>
      </c>
      <c r="E1090" s="9" t="s">
        <v>520</v>
      </c>
      <c r="F1090" s="9">
        <v>2008</v>
      </c>
      <c r="G1090" s="9" t="s">
        <v>521</v>
      </c>
      <c r="H1090" s="9" t="s">
        <v>522</v>
      </c>
      <c r="I1090" s="9" t="s">
        <v>519</v>
      </c>
      <c r="J1090" s="9" t="s">
        <v>523</v>
      </c>
      <c r="K1090" s="9">
        <v>72</v>
      </c>
      <c r="L1090" s="9">
        <v>8</v>
      </c>
      <c r="M1090" s="9" t="s">
        <v>524</v>
      </c>
      <c r="N1090" s="9" t="s">
        <v>525</v>
      </c>
      <c r="O1090" s="9" t="s">
        <v>516</v>
      </c>
      <c r="P1090" s="9" t="s">
        <v>517</v>
      </c>
      <c r="Q1090" s="9" t="s">
        <v>526</v>
      </c>
      <c r="R1090" s="9" t="s">
        <v>527</v>
      </c>
      <c r="S1090" s="9" t="s">
        <v>518</v>
      </c>
      <c r="T1090" s="9" t="s">
        <v>528</v>
      </c>
    </row>
    <row r="1091" spans="1:20" s="5" customFormat="1" x14ac:dyDescent="0.2">
      <c r="A1091" s="9" t="s">
        <v>2306</v>
      </c>
      <c r="B1091" s="9" t="s">
        <v>1628</v>
      </c>
      <c r="C1091" s="10" t="s">
        <v>2237</v>
      </c>
      <c r="D1091" s="15" t="s">
        <v>2236</v>
      </c>
      <c r="E1091" s="9" t="s">
        <v>520</v>
      </c>
      <c r="F1091" s="9">
        <v>2009</v>
      </c>
      <c r="G1091" s="9" t="s">
        <v>739</v>
      </c>
      <c r="H1091" s="9" t="s">
        <v>740</v>
      </c>
      <c r="I1091" s="9" t="s">
        <v>741</v>
      </c>
      <c r="J1091" s="9" t="s">
        <v>523</v>
      </c>
      <c r="K1091" s="9">
        <v>74</v>
      </c>
      <c r="L1091" s="9">
        <v>3</v>
      </c>
      <c r="M1091" s="9" t="s">
        <v>742</v>
      </c>
      <c r="N1091" s="9" t="s">
        <v>525</v>
      </c>
      <c r="O1091" s="9" t="s">
        <v>743</v>
      </c>
      <c r="P1091" s="9" t="s">
        <v>559</v>
      </c>
      <c r="Q1091" s="9" t="s">
        <v>744</v>
      </c>
      <c r="R1091" s="9" t="s">
        <v>745</v>
      </c>
      <c r="S1091" s="9" t="s">
        <v>518</v>
      </c>
      <c r="T1091" s="9" t="s">
        <v>746</v>
      </c>
    </row>
    <row r="1092" spans="1:20" s="5" customFormat="1" x14ac:dyDescent="0.2">
      <c r="A1092" s="9" t="s">
        <v>2306</v>
      </c>
      <c r="B1092" s="9" t="s">
        <v>1628</v>
      </c>
      <c r="C1092" s="10" t="s">
        <v>2237</v>
      </c>
      <c r="D1092" s="15" t="s">
        <v>2236</v>
      </c>
      <c r="E1092" s="9" t="s">
        <v>520</v>
      </c>
      <c r="F1092" s="9">
        <v>2009</v>
      </c>
      <c r="G1092" s="9" t="s">
        <v>552</v>
      </c>
      <c r="H1092" s="9" t="s">
        <v>699</v>
      </c>
      <c r="I1092" s="9" t="s">
        <v>700</v>
      </c>
      <c r="J1092" s="9" t="s">
        <v>701</v>
      </c>
      <c r="K1092" s="9">
        <v>21</v>
      </c>
      <c r="L1092" s="9">
        <v>4</v>
      </c>
      <c r="M1092" s="9" t="s">
        <v>702</v>
      </c>
      <c r="N1092" s="9" t="s">
        <v>525</v>
      </c>
      <c r="O1092" s="9" t="s">
        <v>558</v>
      </c>
      <c r="P1092" s="9" t="s">
        <v>559</v>
      </c>
      <c r="Q1092" s="9" t="s">
        <v>703</v>
      </c>
      <c r="R1092" s="9" t="s">
        <v>704</v>
      </c>
      <c r="S1092" s="9" t="s">
        <v>518</v>
      </c>
      <c r="T1092" s="9" t="s">
        <v>705</v>
      </c>
    </row>
    <row r="1093" spans="1:20" s="5" customFormat="1" x14ac:dyDescent="0.2">
      <c r="A1093" s="9" t="s">
        <v>2306</v>
      </c>
      <c r="B1093" s="9" t="s">
        <v>1628</v>
      </c>
      <c r="C1093" s="9" t="s">
        <v>1818</v>
      </c>
      <c r="D1093" s="15" t="s">
        <v>2251</v>
      </c>
      <c r="E1093" s="9" t="s">
        <v>796</v>
      </c>
      <c r="F1093" s="9">
        <v>2010</v>
      </c>
      <c r="G1093" s="9" t="s">
        <v>948</v>
      </c>
      <c r="H1093" s="209" t="s">
        <v>2608</v>
      </c>
      <c r="I1093" s="9" t="s">
        <v>949</v>
      </c>
      <c r="J1093" s="9" t="s">
        <v>523</v>
      </c>
      <c r="K1093" s="9">
        <v>79</v>
      </c>
      <c r="L1093" s="9">
        <v>3</v>
      </c>
      <c r="M1093" s="9" t="s">
        <v>950</v>
      </c>
      <c r="N1093" s="9" t="s">
        <v>525</v>
      </c>
      <c r="O1093" s="9" t="s">
        <v>951</v>
      </c>
      <c r="P1093" s="9" t="s">
        <v>952</v>
      </c>
      <c r="Q1093" s="9" t="s">
        <v>953</v>
      </c>
      <c r="R1093" s="9" t="s">
        <v>954</v>
      </c>
      <c r="S1093" s="9" t="s">
        <v>518</v>
      </c>
      <c r="T1093" s="9" t="s">
        <v>955</v>
      </c>
    </row>
    <row r="1094" spans="1:20" s="5" customFormat="1" x14ac:dyDescent="0.2">
      <c r="A1094" s="9" t="s">
        <v>2306</v>
      </c>
      <c r="B1094" s="9" t="s">
        <v>1628</v>
      </c>
      <c r="C1094" s="11" t="s">
        <v>2231</v>
      </c>
      <c r="D1094" s="15" t="s">
        <v>2233</v>
      </c>
      <c r="E1094" s="9" t="s">
        <v>520</v>
      </c>
      <c r="F1094" s="9">
        <v>2008</v>
      </c>
      <c r="G1094" s="9" t="s">
        <v>588</v>
      </c>
      <c r="H1094" s="9" t="s">
        <v>589</v>
      </c>
      <c r="I1094" s="9" t="s">
        <v>590</v>
      </c>
      <c r="J1094" s="9" t="s">
        <v>591</v>
      </c>
      <c r="K1094" s="9">
        <v>226</v>
      </c>
      <c r="L1094" s="9" t="s">
        <v>592</v>
      </c>
      <c r="M1094" s="9" t="s">
        <v>593</v>
      </c>
      <c r="N1094" s="9" t="s">
        <v>525</v>
      </c>
      <c r="O1094" s="9" t="s">
        <v>583</v>
      </c>
      <c r="P1094" s="9" t="s">
        <v>584</v>
      </c>
      <c r="Q1094" s="9" t="s">
        <v>594</v>
      </c>
      <c r="R1094" s="9" t="s">
        <v>595</v>
      </c>
      <c r="S1094" s="9" t="s">
        <v>518</v>
      </c>
      <c r="T1094" s="9" t="s">
        <v>596</v>
      </c>
    </row>
    <row r="1095" spans="1:20" s="5" customFormat="1" x14ac:dyDescent="0.2">
      <c r="A1095" s="9" t="s">
        <v>2306</v>
      </c>
      <c r="B1095" s="9" t="s">
        <v>1628</v>
      </c>
      <c r="C1095" s="11" t="s">
        <v>2231</v>
      </c>
      <c r="D1095" s="15" t="s">
        <v>2233</v>
      </c>
      <c r="E1095" s="9" t="s">
        <v>520</v>
      </c>
      <c r="F1095" s="9">
        <v>2009</v>
      </c>
      <c r="G1095" s="9" t="s">
        <v>552</v>
      </c>
      <c r="H1095" s="9" t="s">
        <v>699</v>
      </c>
      <c r="I1095" s="9" t="s">
        <v>700</v>
      </c>
      <c r="J1095" s="9" t="s">
        <v>701</v>
      </c>
      <c r="K1095" s="9">
        <v>21</v>
      </c>
      <c r="L1095" s="9">
        <v>4</v>
      </c>
      <c r="M1095" s="9" t="s">
        <v>702</v>
      </c>
      <c r="N1095" s="9" t="s">
        <v>525</v>
      </c>
      <c r="O1095" s="9" t="s">
        <v>558</v>
      </c>
      <c r="P1095" s="9" t="s">
        <v>559</v>
      </c>
      <c r="Q1095" s="9" t="s">
        <v>703</v>
      </c>
      <c r="R1095" s="9" t="s">
        <v>704</v>
      </c>
      <c r="S1095" s="9" t="s">
        <v>518</v>
      </c>
      <c r="T1095" s="9" t="s">
        <v>705</v>
      </c>
    </row>
    <row r="1096" spans="1:20" s="5" customFormat="1" x14ac:dyDescent="0.2">
      <c r="A1096" s="9" t="s">
        <v>2306</v>
      </c>
      <c r="B1096" s="9" t="s">
        <v>1628</v>
      </c>
      <c r="C1096" s="11" t="s">
        <v>2231</v>
      </c>
      <c r="D1096" s="15" t="s">
        <v>2233</v>
      </c>
      <c r="E1096" s="9" t="s">
        <v>520</v>
      </c>
      <c r="F1096" s="9">
        <v>2009</v>
      </c>
      <c r="G1096" s="9" t="s">
        <v>747</v>
      </c>
      <c r="H1096" s="9" t="s">
        <v>748</v>
      </c>
      <c r="I1096" s="9" t="s">
        <v>749</v>
      </c>
      <c r="J1096" s="9" t="s">
        <v>750</v>
      </c>
      <c r="K1096" s="9">
        <v>29</v>
      </c>
      <c r="L1096" s="9">
        <v>5</v>
      </c>
      <c r="M1096" s="9" t="s">
        <v>751</v>
      </c>
      <c r="N1096" s="9" t="s">
        <v>525</v>
      </c>
      <c r="O1096" s="9" t="s">
        <v>653</v>
      </c>
      <c r="P1096" s="9" t="s">
        <v>584</v>
      </c>
      <c r="Q1096" s="9" t="s">
        <v>752</v>
      </c>
      <c r="R1096" s="9" t="s">
        <v>753</v>
      </c>
      <c r="S1096" s="9" t="s">
        <v>518</v>
      </c>
      <c r="T1096" s="9" t="s">
        <v>754</v>
      </c>
    </row>
    <row r="1097" spans="1:20" s="5" customFormat="1" x14ac:dyDescent="0.2">
      <c r="A1097" s="9" t="s">
        <v>2306</v>
      </c>
      <c r="B1097" s="9" t="s">
        <v>1628</v>
      </c>
      <c r="C1097" s="11" t="s">
        <v>2231</v>
      </c>
      <c r="D1097" s="15" t="s">
        <v>2233</v>
      </c>
      <c r="E1097" s="9" t="s">
        <v>520</v>
      </c>
      <c r="F1097" s="9">
        <v>2009</v>
      </c>
      <c r="G1097" s="9" t="s">
        <v>755</v>
      </c>
      <c r="H1097" s="9" t="s">
        <v>756</v>
      </c>
      <c r="I1097" s="9" t="s">
        <v>757</v>
      </c>
      <c r="J1097" s="9" t="s">
        <v>717</v>
      </c>
      <c r="K1097" s="9">
        <v>407</v>
      </c>
      <c r="L1097" s="9">
        <v>13</v>
      </c>
      <c r="M1097" s="9" t="s">
        <v>758</v>
      </c>
      <c r="N1097" s="9" t="s">
        <v>525</v>
      </c>
      <c r="O1097" s="9" t="s">
        <v>653</v>
      </c>
      <c r="P1097" s="9" t="s">
        <v>584</v>
      </c>
      <c r="Q1097" s="9" t="s">
        <v>759</v>
      </c>
      <c r="R1097" s="9" t="s">
        <v>760</v>
      </c>
      <c r="S1097" s="9" t="s">
        <v>518</v>
      </c>
      <c r="T1097" s="9" t="s">
        <v>761</v>
      </c>
    </row>
    <row r="1098" spans="1:20" s="5" customFormat="1" x14ac:dyDescent="0.2">
      <c r="A1098" s="9" t="s">
        <v>2480</v>
      </c>
      <c r="B1098" s="9" t="s">
        <v>1634</v>
      </c>
      <c r="C1098" s="9" t="s">
        <v>1638</v>
      </c>
      <c r="D1098" s="15" t="s">
        <v>56</v>
      </c>
      <c r="E1098" s="9" t="s">
        <v>520</v>
      </c>
      <c r="F1098" s="9">
        <v>2009</v>
      </c>
      <c r="G1098" s="9" t="s">
        <v>693</v>
      </c>
      <c r="H1098" s="209" t="s">
        <v>2605</v>
      </c>
      <c r="I1098" s="9" t="s">
        <v>694</v>
      </c>
      <c r="J1098" s="9" t="s">
        <v>688</v>
      </c>
      <c r="K1098" s="9">
        <v>43</v>
      </c>
      <c r="L1098" s="9">
        <v>12</v>
      </c>
      <c r="M1098" s="9" t="s">
        <v>695</v>
      </c>
      <c r="N1098" s="9" t="s">
        <v>683</v>
      </c>
      <c r="O1098" s="9" t="s">
        <v>540</v>
      </c>
      <c r="P1098" s="9" t="s">
        <v>541</v>
      </c>
      <c r="Q1098" s="9" t="s">
        <v>696</v>
      </c>
      <c r="R1098" s="9" t="s">
        <v>697</v>
      </c>
      <c r="S1098" s="9" t="s">
        <v>518</v>
      </c>
      <c r="T1098" s="9" t="s">
        <v>698</v>
      </c>
    </row>
    <row r="1099" spans="1:20" s="5" customFormat="1" x14ac:dyDescent="0.2">
      <c r="A1099" s="9" t="s">
        <v>2480</v>
      </c>
      <c r="B1099" s="9" t="s">
        <v>1634</v>
      </c>
      <c r="C1099" s="9" t="s">
        <v>1635</v>
      </c>
      <c r="D1099" s="15" t="s">
        <v>56</v>
      </c>
      <c r="E1099" s="9" t="s">
        <v>520</v>
      </c>
      <c r="F1099" s="9">
        <v>2009</v>
      </c>
      <c r="G1099" s="9" t="s">
        <v>693</v>
      </c>
      <c r="H1099" s="209" t="s">
        <v>2606</v>
      </c>
      <c r="I1099" s="9" t="s">
        <v>694</v>
      </c>
      <c r="J1099" s="9" t="s">
        <v>688</v>
      </c>
      <c r="K1099" s="9">
        <v>43</v>
      </c>
      <c r="L1099" s="9">
        <v>12</v>
      </c>
      <c r="M1099" s="9" t="s">
        <v>695</v>
      </c>
      <c r="N1099" s="9" t="s">
        <v>683</v>
      </c>
      <c r="O1099" s="9" t="s">
        <v>540</v>
      </c>
      <c r="P1099" s="9" t="s">
        <v>541</v>
      </c>
      <c r="Q1099" s="9" t="s">
        <v>696</v>
      </c>
      <c r="R1099" s="9" t="s">
        <v>697</v>
      </c>
      <c r="S1099" s="9" t="s">
        <v>518</v>
      </c>
      <c r="T1099" s="9" t="s">
        <v>698</v>
      </c>
    </row>
    <row r="1100" spans="1:20" s="5" customFormat="1" x14ac:dyDescent="0.2">
      <c r="A1100" s="9" t="s">
        <v>2480</v>
      </c>
      <c r="B1100" s="9" t="s">
        <v>1634</v>
      </c>
      <c r="C1100" s="9" t="s">
        <v>1636</v>
      </c>
      <c r="D1100" s="15" t="s">
        <v>56</v>
      </c>
      <c r="E1100" s="9" t="s">
        <v>520</v>
      </c>
      <c r="F1100" s="9">
        <v>2009</v>
      </c>
      <c r="G1100" s="9" t="s">
        <v>693</v>
      </c>
      <c r="H1100" s="209" t="s">
        <v>2606</v>
      </c>
      <c r="I1100" s="9" t="s">
        <v>694</v>
      </c>
      <c r="J1100" s="9" t="s">
        <v>688</v>
      </c>
      <c r="K1100" s="9">
        <v>43</v>
      </c>
      <c r="L1100" s="9">
        <v>12</v>
      </c>
      <c r="M1100" s="9" t="s">
        <v>695</v>
      </c>
      <c r="N1100" s="9" t="s">
        <v>683</v>
      </c>
      <c r="O1100" s="9" t="s">
        <v>540</v>
      </c>
      <c r="P1100" s="9" t="s">
        <v>541</v>
      </c>
      <c r="Q1100" s="9" t="s">
        <v>696</v>
      </c>
      <c r="R1100" s="9" t="s">
        <v>697</v>
      </c>
      <c r="S1100" s="9" t="s">
        <v>518</v>
      </c>
      <c r="T1100" s="9" t="s">
        <v>698</v>
      </c>
    </row>
    <row r="1101" spans="1:20" s="5" customFormat="1" x14ac:dyDescent="0.2">
      <c r="A1101" s="9" t="s">
        <v>2480</v>
      </c>
      <c r="B1101" s="9" t="s">
        <v>1634</v>
      </c>
      <c r="C1101" s="9" t="s">
        <v>1637</v>
      </c>
      <c r="D1101" s="15" t="s">
        <v>56</v>
      </c>
      <c r="E1101" s="9" t="s">
        <v>520</v>
      </c>
      <c r="F1101" s="9">
        <v>2009</v>
      </c>
      <c r="G1101" s="9" t="s">
        <v>693</v>
      </c>
      <c r="H1101" s="209" t="s">
        <v>2606</v>
      </c>
      <c r="I1101" s="9" t="s">
        <v>694</v>
      </c>
      <c r="J1101" s="9" t="s">
        <v>688</v>
      </c>
      <c r="K1101" s="9">
        <v>43</v>
      </c>
      <c r="L1101" s="9">
        <v>12</v>
      </c>
      <c r="M1101" s="9" t="s">
        <v>695</v>
      </c>
      <c r="N1101" s="9" t="s">
        <v>683</v>
      </c>
      <c r="O1101" s="9" t="s">
        <v>540</v>
      </c>
      <c r="P1101" s="9" t="s">
        <v>541</v>
      </c>
      <c r="Q1101" s="9" t="s">
        <v>696</v>
      </c>
      <c r="R1101" s="9" t="s">
        <v>697</v>
      </c>
      <c r="S1101" s="9" t="s">
        <v>518</v>
      </c>
      <c r="T1101" s="9" t="s">
        <v>698</v>
      </c>
    </row>
    <row r="1102" spans="1:20" s="5" customFormat="1" x14ac:dyDescent="0.2">
      <c r="A1102" s="9" t="s">
        <v>2306</v>
      </c>
      <c r="B1102" s="14" t="s">
        <v>2476</v>
      </c>
      <c r="C1102" s="16" t="s">
        <v>1627</v>
      </c>
      <c r="D1102" s="26" t="s">
        <v>1445</v>
      </c>
      <c r="E1102" s="9" t="s">
        <v>622</v>
      </c>
      <c r="F1102" s="9">
        <v>2008</v>
      </c>
      <c r="G1102" s="9" t="s">
        <v>623</v>
      </c>
      <c r="H1102" s="9" t="s">
        <v>624</v>
      </c>
      <c r="I1102" s="9" t="s">
        <v>625</v>
      </c>
      <c r="J1102" s="9" t="s">
        <v>626</v>
      </c>
      <c r="K1102" s="9" t="s">
        <v>56</v>
      </c>
      <c r="L1102" s="9" t="s">
        <v>56</v>
      </c>
      <c r="M1102" s="9">
        <v>12785</v>
      </c>
      <c r="N1102" s="9" t="s">
        <v>557</v>
      </c>
      <c r="O1102" s="9" t="s">
        <v>627</v>
      </c>
      <c r="P1102" s="9" t="s">
        <v>584</v>
      </c>
      <c r="Q1102" s="9" t="s">
        <v>628</v>
      </c>
      <c r="R1102" s="9" t="s">
        <v>629</v>
      </c>
      <c r="S1102" s="9" t="s">
        <v>518</v>
      </c>
      <c r="T1102" s="9" t="s">
        <v>630</v>
      </c>
    </row>
    <row r="1103" spans="1:20" s="5" customFormat="1" x14ac:dyDescent="0.2">
      <c r="A1103" s="9" t="s">
        <v>2306</v>
      </c>
      <c r="B1103" s="14" t="s">
        <v>2476</v>
      </c>
      <c r="C1103" s="11" t="s">
        <v>1928</v>
      </c>
      <c r="D1103" s="9" t="s">
        <v>1863</v>
      </c>
      <c r="E1103" s="9" t="s">
        <v>796</v>
      </c>
      <c r="F1103" s="9">
        <v>2010</v>
      </c>
      <c r="G1103" s="9" t="s">
        <v>870</v>
      </c>
      <c r="H1103" s="9" t="s">
        <v>871</v>
      </c>
      <c r="I1103" s="9" t="s">
        <v>872</v>
      </c>
      <c r="J1103" s="9" t="s">
        <v>873</v>
      </c>
      <c r="K1103" s="9">
        <v>12</v>
      </c>
      <c r="L1103" s="9" t="s">
        <v>56</v>
      </c>
      <c r="M1103" s="9" t="s">
        <v>874</v>
      </c>
      <c r="N1103" s="9" t="s">
        <v>875</v>
      </c>
      <c r="O1103" s="9" t="s">
        <v>684</v>
      </c>
      <c r="P1103" s="9" t="s">
        <v>541</v>
      </c>
      <c r="Q1103" s="9" t="s">
        <v>876</v>
      </c>
      <c r="R1103" s="9" t="s">
        <v>877</v>
      </c>
      <c r="S1103" s="9" t="s">
        <v>518</v>
      </c>
      <c r="T1103" s="9" t="s">
        <v>878</v>
      </c>
    </row>
    <row r="1104" spans="1:20" s="5" customFormat="1" x14ac:dyDescent="0.2">
      <c r="A1104" s="9" t="s">
        <v>2306</v>
      </c>
      <c r="B1104" s="14" t="s">
        <v>2476</v>
      </c>
      <c r="C1104" s="16" t="s">
        <v>1460</v>
      </c>
      <c r="D1104" s="26" t="s">
        <v>1461</v>
      </c>
      <c r="E1104" s="9" t="s">
        <v>622</v>
      </c>
      <c r="F1104" s="9">
        <v>2008</v>
      </c>
      <c r="G1104" s="9" t="s">
        <v>623</v>
      </c>
      <c r="H1104" s="9" t="s">
        <v>624</v>
      </c>
      <c r="I1104" s="9" t="s">
        <v>625</v>
      </c>
      <c r="J1104" s="9" t="s">
        <v>626</v>
      </c>
      <c r="K1104" s="9" t="s">
        <v>56</v>
      </c>
      <c r="L1104" s="9" t="s">
        <v>56</v>
      </c>
      <c r="M1104" s="9">
        <v>12785</v>
      </c>
      <c r="N1104" s="9" t="s">
        <v>557</v>
      </c>
      <c r="O1104" s="9" t="s">
        <v>627</v>
      </c>
      <c r="P1104" s="9" t="s">
        <v>584</v>
      </c>
      <c r="Q1104" s="9" t="s">
        <v>628</v>
      </c>
      <c r="R1104" s="9" t="s">
        <v>629</v>
      </c>
      <c r="S1104" s="9" t="s">
        <v>518</v>
      </c>
      <c r="T1104" s="9" t="s">
        <v>630</v>
      </c>
    </row>
    <row r="1105" spans="1:20" s="5" customFormat="1" x14ac:dyDescent="0.2">
      <c r="A1105" s="9" t="s">
        <v>2306</v>
      </c>
      <c r="B1105" s="14" t="s">
        <v>2476</v>
      </c>
      <c r="C1105" s="16" t="s">
        <v>2115</v>
      </c>
      <c r="D1105" s="25" t="s">
        <v>1469</v>
      </c>
      <c r="E1105" s="9" t="s">
        <v>520</v>
      </c>
      <c r="F1105" s="9">
        <v>2009</v>
      </c>
      <c r="G1105" s="9" t="s">
        <v>739</v>
      </c>
      <c r="H1105" s="9" t="s">
        <v>740</v>
      </c>
      <c r="I1105" s="9" t="s">
        <v>741</v>
      </c>
      <c r="J1105" s="9" t="s">
        <v>523</v>
      </c>
      <c r="K1105" s="9">
        <v>74</v>
      </c>
      <c r="L1105" s="9">
        <v>3</v>
      </c>
      <c r="M1105" s="9" t="s">
        <v>742</v>
      </c>
      <c r="N1105" s="9" t="s">
        <v>525</v>
      </c>
      <c r="O1105" s="9" t="s">
        <v>743</v>
      </c>
      <c r="P1105" s="9" t="s">
        <v>559</v>
      </c>
      <c r="Q1105" s="9" t="s">
        <v>744</v>
      </c>
      <c r="R1105" s="9" t="s">
        <v>745</v>
      </c>
      <c r="S1105" s="9" t="s">
        <v>518</v>
      </c>
      <c r="T1105" s="9" t="s">
        <v>746</v>
      </c>
    </row>
    <row r="1106" spans="1:20" x14ac:dyDescent="0.2">
      <c r="A1106" s="9" t="s">
        <v>2306</v>
      </c>
      <c r="B1106" s="14" t="s">
        <v>2476</v>
      </c>
      <c r="C1106" s="11" t="s">
        <v>2115</v>
      </c>
      <c r="D1106" s="25" t="s">
        <v>1469</v>
      </c>
      <c r="E1106" s="9" t="s">
        <v>520</v>
      </c>
      <c r="F1106" s="9">
        <v>2008</v>
      </c>
      <c r="G1106" s="9" t="s">
        <v>545</v>
      </c>
      <c r="H1106" s="9" t="s">
        <v>546</v>
      </c>
      <c r="I1106" s="9" t="s">
        <v>547</v>
      </c>
      <c r="J1106" s="9" t="s">
        <v>537</v>
      </c>
      <c r="K1106" s="9">
        <v>42</v>
      </c>
      <c r="L1106" s="9">
        <v>3</v>
      </c>
      <c r="M1106" s="9" t="s">
        <v>1535</v>
      </c>
      <c r="N1106" s="9" t="s">
        <v>525</v>
      </c>
      <c r="O1106" s="9" t="s">
        <v>540</v>
      </c>
      <c r="P1106" s="9" t="s">
        <v>541</v>
      </c>
      <c r="Q1106" s="9" t="s">
        <v>549</v>
      </c>
      <c r="R1106" s="9" t="s">
        <v>550</v>
      </c>
      <c r="S1106" s="9" t="s">
        <v>518</v>
      </c>
      <c r="T1106" s="9" t="s">
        <v>551</v>
      </c>
    </row>
    <row r="1107" spans="1:20" x14ac:dyDescent="0.2">
      <c r="A1107" s="9" t="s">
        <v>2306</v>
      </c>
      <c r="B1107" s="14" t="s">
        <v>2476</v>
      </c>
      <c r="C1107" s="16" t="s">
        <v>2115</v>
      </c>
      <c r="D1107" s="25" t="s">
        <v>1469</v>
      </c>
      <c r="E1107" s="9" t="s">
        <v>622</v>
      </c>
      <c r="F1107" s="9">
        <v>2008</v>
      </c>
      <c r="G1107" s="9" t="s">
        <v>623</v>
      </c>
      <c r="H1107" s="9" t="s">
        <v>624</v>
      </c>
      <c r="I1107" s="9" t="s">
        <v>625</v>
      </c>
      <c r="J1107" s="9" t="s">
        <v>626</v>
      </c>
      <c r="K1107" s="9" t="s">
        <v>56</v>
      </c>
      <c r="L1107" s="9" t="s">
        <v>56</v>
      </c>
      <c r="M1107" s="9">
        <v>12785</v>
      </c>
      <c r="N1107" s="9" t="s">
        <v>557</v>
      </c>
      <c r="O1107" s="9" t="s">
        <v>627</v>
      </c>
      <c r="P1107" s="9" t="s">
        <v>584</v>
      </c>
      <c r="Q1107" s="9" t="s">
        <v>628</v>
      </c>
      <c r="R1107" s="9" t="s">
        <v>629</v>
      </c>
      <c r="S1107" s="9" t="s">
        <v>518</v>
      </c>
      <c r="T1107" s="9" t="s">
        <v>630</v>
      </c>
    </row>
    <row r="1108" spans="1:20" s="5" customFormat="1" x14ac:dyDescent="0.2">
      <c r="A1108" s="9" t="s">
        <v>2306</v>
      </c>
      <c r="B1108" s="14" t="s">
        <v>2476</v>
      </c>
      <c r="C1108" s="16" t="s">
        <v>2115</v>
      </c>
      <c r="D1108" s="25" t="s">
        <v>1469</v>
      </c>
      <c r="E1108" s="9" t="s">
        <v>520</v>
      </c>
      <c r="F1108" s="9">
        <v>2008</v>
      </c>
      <c r="G1108" s="9" t="s">
        <v>588</v>
      </c>
      <c r="H1108" s="9" t="s">
        <v>589</v>
      </c>
      <c r="I1108" s="9" t="s">
        <v>590</v>
      </c>
      <c r="J1108" s="9" t="s">
        <v>591</v>
      </c>
      <c r="K1108" s="9">
        <v>226</v>
      </c>
      <c r="L1108" s="9" t="s">
        <v>592</v>
      </c>
      <c r="M1108" s="9" t="s">
        <v>593</v>
      </c>
      <c r="N1108" s="9" t="s">
        <v>525</v>
      </c>
      <c r="O1108" s="9" t="s">
        <v>583</v>
      </c>
      <c r="P1108" s="9" t="s">
        <v>584</v>
      </c>
      <c r="Q1108" s="9" t="s">
        <v>594</v>
      </c>
      <c r="R1108" s="9" t="s">
        <v>595</v>
      </c>
      <c r="S1108" s="9" t="s">
        <v>518</v>
      </c>
      <c r="T1108" s="9" t="s">
        <v>596</v>
      </c>
    </row>
    <row r="1109" spans="1:20" s="5" customFormat="1" x14ac:dyDescent="0.2">
      <c r="A1109" s="9" t="s">
        <v>2306</v>
      </c>
      <c r="B1109" s="14" t="s">
        <v>2476</v>
      </c>
      <c r="C1109" s="9" t="s">
        <v>2478</v>
      </c>
      <c r="D1109" s="15" t="s">
        <v>2479</v>
      </c>
      <c r="E1109" s="9" t="s">
        <v>520</v>
      </c>
      <c r="F1109" s="9">
        <v>2008</v>
      </c>
      <c r="G1109" s="9" t="s">
        <v>552</v>
      </c>
      <c r="H1109" s="9" t="s">
        <v>553</v>
      </c>
      <c r="I1109" s="9" t="s">
        <v>554</v>
      </c>
      <c r="J1109" s="9" t="s">
        <v>555</v>
      </c>
      <c r="K1109" s="9">
        <v>53</v>
      </c>
      <c r="L1109" s="9">
        <v>4</v>
      </c>
      <c r="M1109" s="9" t="s">
        <v>556</v>
      </c>
      <c r="N1109" s="9" t="s">
        <v>557</v>
      </c>
      <c r="O1109" s="9" t="s">
        <v>558</v>
      </c>
      <c r="P1109" s="9" t="s">
        <v>559</v>
      </c>
      <c r="Q1109" s="9" t="s">
        <v>560</v>
      </c>
      <c r="R1109" s="9" t="s">
        <v>561</v>
      </c>
      <c r="S1109" s="9" t="s">
        <v>518</v>
      </c>
      <c r="T1109" s="9" t="s">
        <v>562</v>
      </c>
    </row>
    <row r="1110" spans="1:20" s="5" customFormat="1" x14ac:dyDescent="0.2">
      <c r="A1110" s="9" t="s">
        <v>2291</v>
      </c>
      <c r="B1110" s="9" t="s">
        <v>1888</v>
      </c>
      <c r="C1110" s="9" t="s">
        <v>1887</v>
      </c>
      <c r="D1110" s="15" t="s">
        <v>2261</v>
      </c>
      <c r="E1110" s="9" t="s">
        <v>796</v>
      </c>
      <c r="F1110" s="9">
        <v>2012</v>
      </c>
      <c r="G1110" s="9" t="s">
        <v>1281</v>
      </c>
      <c r="H1110" s="9" t="s">
        <v>1282</v>
      </c>
      <c r="I1110" s="9" t="s">
        <v>1283</v>
      </c>
      <c r="J1110" s="9" t="s">
        <v>523</v>
      </c>
      <c r="K1110" s="9">
        <v>87</v>
      </c>
      <c r="L1110" s="9">
        <v>1</v>
      </c>
      <c r="M1110" s="9" t="s">
        <v>1284</v>
      </c>
      <c r="N1110" s="9" t="s">
        <v>525</v>
      </c>
      <c r="O1110" s="9" t="s">
        <v>540</v>
      </c>
      <c r="P1110" s="9" t="s">
        <v>541</v>
      </c>
      <c r="Q1110" s="9" t="s">
        <v>1285</v>
      </c>
      <c r="R1110" s="9" t="s">
        <v>1286</v>
      </c>
      <c r="S1110" s="9" t="s">
        <v>518</v>
      </c>
      <c r="T1110" s="9" t="s">
        <v>1287</v>
      </c>
    </row>
    <row r="1111" spans="1:20" s="5" customFormat="1" x14ac:dyDescent="0.2">
      <c r="A1111" s="209" t="s">
        <v>2593</v>
      </c>
      <c r="B1111" s="9" t="s">
        <v>1732</v>
      </c>
      <c r="C1111" s="9" t="s">
        <v>1625</v>
      </c>
      <c r="D1111" s="15" t="s">
        <v>2263</v>
      </c>
      <c r="E1111" s="9" t="s">
        <v>520</v>
      </c>
      <c r="F1111" s="9">
        <v>2008</v>
      </c>
      <c r="G1111" s="9" t="s">
        <v>657</v>
      </c>
      <c r="H1111" s="9" t="s">
        <v>658</v>
      </c>
      <c r="I1111" s="9" t="s">
        <v>659</v>
      </c>
      <c r="J1111" s="9" t="s">
        <v>660</v>
      </c>
      <c r="K1111" s="9">
        <v>88</v>
      </c>
      <c r="L1111" s="9">
        <v>11</v>
      </c>
      <c r="M1111" s="9" t="s">
        <v>661</v>
      </c>
      <c r="N1111" s="9" t="s">
        <v>662</v>
      </c>
      <c r="O1111" s="9" t="s">
        <v>653</v>
      </c>
      <c r="P1111" s="9" t="s">
        <v>584</v>
      </c>
      <c r="Q1111" s="9" t="s">
        <v>663</v>
      </c>
      <c r="R1111" s="9" t="s">
        <v>664</v>
      </c>
      <c r="S1111" s="9" t="s">
        <v>518</v>
      </c>
      <c r="T1111" s="9" t="s">
        <v>665</v>
      </c>
    </row>
    <row r="1112" spans="1:20" s="5" customFormat="1" x14ac:dyDescent="0.2">
      <c r="A1112" s="209" t="s">
        <v>2593</v>
      </c>
      <c r="B1112" s="9" t="s">
        <v>1732</v>
      </c>
      <c r="C1112" s="9" t="s">
        <v>1587</v>
      </c>
      <c r="D1112" s="15" t="s">
        <v>2262</v>
      </c>
      <c r="E1112" s="9" t="s">
        <v>520</v>
      </c>
      <c r="F1112" s="9">
        <v>2008</v>
      </c>
      <c r="G1112" s="9" t="s">
        <v>657</v>
      </c>
      <c r="H1112" s="9" t="s">
        <v>658</v>
      </c>
      <c r="I1112" s="9" t="s">
        <v>659</v>
      </c>
      <c r="J1112" s="9" t="s">
        <v>660</v>
      </c>
      <c r="K1112" s="9">
        <v>88</v>
      </c>
      <c r="L1112" s="9">
        <v>11</v>
      </c>
      <c r="M1112" s="9" t="s">
        <v>661</v>
      </c>
      <c r="N1112" s="9" t="s">
        <v>662</v>
      </c>
      <c r="O1112" s="9" t="s">
        <v>653</v>
      </c>
      <c r="P1112" s="9" t="s">
        <v>584</v>
      </c>
      <c r="Q1112" s="9" t="s">
        <v>663</v>
      </c>
      <c r="R1112" s="9" t="s">
        <v>664</v>
      </c>
      <c r="S1112" s="9" t="s">
        <v>518</v>
      </c>
      <c r="T1112" s="9" t="s">
        <v>665</v>
      </c>
    </row>
    <row r="1113" spans="1:20" s="5" customFormat="1" x14ac:dyDescent="0.2">
      <c r="A1113" s="209" t="s">
        <v>2593</v>
      </c>
      <c r="B1113" s="9" t="s">
        <v>1732</v>
      </c>
      <c r="C1113" s="9" t="s">
        <v>1586</v>
      </c>
      <c r="D1113" s="15" t="s">
        <v>2262</v>
      </c>
      <c r="E1113" s="9" t="s">
        <v>520</v>
      </c>
      <c r="F1113" s="9">
        <v>2008</v>
      </c>
      <c r="G1113" s="9" t="s">
        <v>657</v>
      </c>
      <c r="H1113" s="9" t="s">
        <v>658</v>
      </c>
      <c r="I1113" s="9" t="s">
        <v>659</v>
      </c>
      <c r="J1113" s="9" t="s">
        <v>660</v>
      </c>
      <c r="K1113" s="9">
        <v>88</v>
      </c>
      <c r="L1113" s="9">
        <v>11</v>
      </c>
      <c r="M1113" s="9" t="s">
        <v>661</v>
      </c>
      <c r="N1113" s="9" t="s">
        <v>662</v>
      </c>
      <c r="O1113" s="9" t="s">
        <v>653</v>
      </c>
      <c r="P1113" s="9" t="s">
        <v>584</v>
      </c>
      <c r="Q1113" s="9" t="s">
        <v>663</v>
      </c>
      <c r="R1113" s="9" t="s">
        <v>664</v>
      </c>
      <c r="S1113" s="9" t="s">
        <v>518</v>
      </c>
      <c r="T1113" s="9" t="s">
        <v>665</v>
      </c>
    </row>
    <row r="1114" spans="1:20" s="5" customFormat="1" x14ac:dyDescent="0.2">
      <c r="A1114" s="209" t="s">
        <v>2593</v>
      </c>
      <c r="B1114" s="9" t="s">
        <v>1732</v>
      </c>
      <c r="C1114" s="11" t="s">
        <v>1729</v>
      </c>
      <c r="D1114" s="11" t="s">
        <v>1898</v>
      </c>
      <c r="E1114" s="9" t="s">
        <v>796</v>
      </c>
      <c r="F1114" s="9">
        <v>2012</v>
      </c>
      <c r="G1114" s="9" t="s">
        <v>1288</v>
      </c>
      <c r="H1114" s="9" t="s">
        <v>1289</v>
      </c>
      <c r="I1114" s="9" t="s">
        <v>1290</v>
      </c>
      <c r="J1114" s="9" t="s">
        <v>688</v>
      </c>
      <c r="K1114" s="9">
        <v>46</v>
      </c>
      <c r="L1114" s="9">
        <v>5</v>
      </c>
      <c r="M1114" s="9" t="s">
        <v>1291</v>
      </c>
      <c r="N1114" s="9" t="s">
        <v>683</v>
      </c>
      <c r="O1114" s="9" t="s">
        <v>684</v>
      </c>
      <c r="P1114" s="9" t="s">
        <v>541</v>
      </c>
      <c r="Q1114" s="9" t="s">
        <v>1292</v>
      </c>
      <c r="R1114" s="9" t="s">
        <v>1293</v>
      </c>
      <c r="S1114" s="9" t="s">
        <v>518</v>
      </c>
      <c r="T1114" s="9" t="s">
        <v>1294</v>
      </c>
    </row>
    <row r="1115" spans="1:20" s="5" customFormat="1" x14ac:dyDescent="0.2">
      <c r="A1115" s="209" t="s">
        <v>2593</v>
      </c>
      <c r="B1115" s="9" t="s">
        <v>1732</v>
      </c>
      <c r="C1115" s="11" t="s">
        <v>1729</v>
      </c>
      <c r="D1115" s="11" t="s">
        <v>1898</v>
      </c>
      <c r="E1115" s="9" t="s">
        <v>796</v>
      </c>
      <c r="F1115" s="9">
        <v>2010</v>
      </c>
      <c r="G1115" s="9" t="s">
        <v>847</v>
      </c>
      <c r="H1115" s="9" t="s">
        <v>848</v>
      </c>
      <c r="I1115" s="9" t="s">
        <v>849</v>
      </c>
      <c r="J1115" s="9" t="s">
        <v>688</v>
      </c>
      <c r="K1115" s="9">
        <v>44</v>
      </c>
      <c r="L1115" s="9">
        <v>22</v>
      </c>
      <c r="M1115" s="9" t="s">
        <v>850</v>
      </c>
      <c r="N1115" s="9" t="s">
        <v>683</v>
      </c>
      <c r="O1115" s="9" t="s">
        <v>540</v>
      </c>
      <c r="P1115" s="9" t="s">
        <v>541</v>
      </c>
      <c r="Q1115" s="9" t="s">
        <v>851</v>
      </c>
      <c r="R1115" s="9" t="s">
        <v>852</v>
      </c>
      <c r="S1115" s="9" t="s">
        <v>518</v>
      </c>
      <c r="T1115" s="9" t="s">
        <v>853</v>
      </c>
    </row>
    <row r="1116" spans="1:20" x14ac:dyDescent="0.2">
      <c r="A1116" s="209" t="s">
        <v>2593</v>
      </c>
      <c r="B1116" s="9" t="s">
        <v>1732</v>
      </c>
      <c r="C1116" s="11" t="s">
        <v>1729</v>
      </c>
      <c r="D1116" s="11" t="s">
        <v>1898</v>
      </c>
      <c r="E1116" s="9" t="s">
        <v>762</v>
      </c>
      <c r="F1116" s="9">
        <v>2009</v>
      </c>
      <c r="G1116" s="9" t="s">
        <v>514</v>
      </c>
      <c r="H1116" s="9" t="s">
        <v>763</v>
      </c>
      <c r="I1116" s="9" t="s">
        <v>764</v>
      </c>
      <c r="J1116" s="9" t="s">
        <v>762</v>
      </c>
      <c r="K1116" s="9" t="s">
        <v>765</v>
      </c>
      <c r="L1116" s="9" t="s">
        <v>56</v>
      </c>
      <c r="M1116" s="9" t="s">
        <v>56</v>
      </c>
      <c r="N1116" s="9" t="s">
        <v>514</v>
      </c>
      <c r="O1116" s="9" t="s">
        <v>684</v>
      </c>
      <c r="P1116" s="9" t="s">
        <v>541</v>
      </c>
      <c r="Q1116" s="9" t="s">
        <v>766</v>
      </c>
      <c r="R1116" s="9" t="s">
        <v>767</v>
      </c>
      <c r="S1116" s="9" t="s">
        <v>768</v>
      </c>
      <c r="T1116" s="9" t="s">
        <v>769</v>
      </c>
    </row>
    <row r="1117" spans="1:20" s="5" customFormat="1" x14ac:dyDescent="0.2">
      <c r="A1117" s="209" t="s">
        <v>2593</v>
      </c>
      <c r="B1117" s="9" t="s">
        <v>1732</v>
      </c>
      <c r="C1117" s="11" t="s">
        <v>1729</v>
      </c>
      <c r="D1117" s="11" t="s">
        <v>1898</v>
      </c>
      <c r="E1117" s="9" t="s">
        <v>762</v>
      </c>
      <c r="F1117" s="9">
        <v>2009</v>
      </c>
      <c r="G1117" s="9" t="s">
        <v>514</v>
      </c>
      <c r="H1117" s="9" t="s">
        <v>763</v>
      </c>
      <c r="I1117" s="9" t="s">
        <v>764</v>
      </c>
      <c r="J1117" s="9" t="s">
        <v>762</v>
      </c>
      <c r="K1117" s="9" t="s">
        <v>765</v>
      </c>
      <c r="L1117" s="9" t="s">
        <v>56</v>
      </c>
      <c r="M1117" s="9" t="s">
        <v>56</v>
      </c>
      <c r="N1117" s="9" t="s">
        <v>514</v>
      </c>
      <c r="O1117" s="9" t="s">
        <v>684</v>
      </c>
      <c r="P1117" s="9" t="s">
        <v>541</v>
      </c>
      <c r="Q1117" s="9" t="s">
        <v>766</v>
      </c>
      <c r="R1117" s="9" t="s">
        <v>767</v>
      </c>
      <c r="S1117" s="9" t="s">
        <v>768</v>
      </c>
      <c r="T1117" s="9" t="s">
        <v>769</v>
      </c>
    </row>
    <row r="1118" spans="1:20" x14ac:dyDescent="0.2">
      <c r="A1118" s="209" t="s">
        <v>2593</v>
      </c>
      <c r="B1118" s="9" t="s">
        <v>1732</v>
      </c>
      <c r="C1118" s="11" t="s">
        <v>1730</v>
      </c>
      <c r="D1118" s="11" t="s">
        <v>1899</v>
      </c>
      <c r="E1118" s="9" t="s">
        <v>796</v>
      </c>
      <c r="F1118" s="9">
        <v>2012</v>
      </c>
      <c r="G1118" s="9" t="s">
        <v>1288</v>
      </c>
      <c r="H1118" s="9" t="s">
        <v>1289</v>
      </c>
      <c r="I1118" s="9" t="s">
        <v>1290</v>
      </c>
      <c r="J1118" s="9" t="s">
        <v>688</v>
      </c>
      <c r="K1118" s="9">
        <v>46</v>
      </c>
      <c r="L1118" s="9">
        <v>5</v>
      </c>
      <c r="M1118" s="9" t="s">
        <v>1291</v>
      </c>
      <c r="N1118" s="9" t="s">
        <v>683</v>
      </c>
      <c r="O1118" s="9" t="s">
        <v>684</v>
      </c>
      <c r="P1118" s="9" t="s">
        <v>541</v>
      </c>
      <c r="Q1118" s="9" t="s">
        <v>1292</v>
      </c>
      <c r="R1118" s="9" t="s">
        <v>1293</v>
      </c>
      <c r="S1118" s="9" t="s">
        <v>518</v>
      </c>
      <c r="T1118" s="9" t="s">
        <v>1294</v>
      </c>
    </row>
    <row r="1119" spans="1:20" x14ac:dyDescent="0.2">
      <c r="A1119" s="209" t="s">
        <v>2593</v>
      </c>
      <c r="B1119" s="9" t="s">
        <v>1732</v>
      </c>
      <c r="C1119" s="11" t="s">
        <v>1730</v>
      </c>
      <c r="D1119" s="11" t="s">
        <v>1899</v>
      </c>
      <c r="E1119" s="9" t="s">
        <v>796</v>
      </c>
      <c r="F1119" s="9">
        <v>2010</v>
      </c>
      <c r="G1119" s="9" t="s">
        <v>847</v>
      </c>
      <c r="H1119" s="9" t="s">
        <v>848</v>
      </c>
      <c r="I1119" s="9" t="s">
        <v>849</v>
      </c>
      <c r="J1119" s="9" t="s">
        <v>688</v>
      </c>
      <c r="K1119" s="9">
        <v>44</v>
      </c>
      <c r="L1119" s="9">
        <v>22</v>
      </c>
      <c r="M1119" s="9" t="s">
        <v>850</v>
      </c>
      <c r="N1119" s="9" t="s">
        <v>683</v>
      </c>
      <c r="O1119" s="9" t="s">
        <v>540</v>
      </c>
      <c r="P1119" s="9" t="s">
        <v>541</v>
      </c>
      <c r="Q1119" s="9" t="s">
        <v>851</v>
      </c>
      <c r="R1119" s="9" t="s">
        <v>852</v>
      </c>
      <c r="S1119" s="9" t="s">
        <v>518</v>
      </c>
      <c r="T1119" s="9" t="s">
        <v>853</v>
      </c>
    </row>
    <row r="1120" spans="1:20" x14ac:dyDescent="0.2">
      <c r="A1120" s="209" t="s">
        <v>2593</v>
      </c>
      <c r="B1120" s="9" t="s">
        <v>1732</v>
      </c>
      <c r="C1120" s="11" t="s">
        <v>1730</v>
      </c>
      <c r="D1120" s="11" t="s">
        <v>1899</v>
      </c>
      <c r="E1120" s="9" t="s">
        <v>762</v>
      </c>
      <c r="F1120" s="9">
        <v>2009</v>
      </c>
      <c r="G1120" s="9" t="s">
        <v>514</v>
      </c>
      <c r="H1120" s="9" t="s">
        <v>763</v>
      </c>
      <c r="I1120" s="9" t="s">
        <v>764</v>
      </c>
      <c r="J1120" s="9" t="s">
        <v>762</v>
      </c>
      <c r="K1120" s="9" t="s">
        <v>765</v>
      </c>
      <c r="L1120" s="9" t="s">
        <v>56</v>
      </c>
      <c r="M1120" s="9" t="s">
        <v>56</v>
      </c>
      <c r="N1120" s="9" t="s">
        <v>514</v>
      </c>
      <c r="O1120" s="9" t="s">
        <v>684</v>
      </c>
      <c r="P1120" s="9" t="s">
        <v>541</v>
      </c>
      <c r="Q1120" s="9" t="s">
        <v>766</v>
      </c>
      <c r="R1120" s="9" t="s">
        <v>767</v>
      </c>
      <c r="S1120" s="9" t="s">
        <v>768</v>
      </c>
      <c r="T1120" s="9" t="s">
        <v>769</v>
      </c>
    </row>
    <row r="1121" spans="1:20" x14ac:dyDescent="0.2">
      <c r="A1121" s="209" t="s">
        <v>2593</v>
      </c>
      <c r="B1121" s="9" t="s">
        <v>1732</v>
      </c>
      <c r="C1121" s="11" t="s">
        <v>1730</v>
      </c>
      <c r="D1121" s="11" t="s">
        <v>1899</v>
      </c>
      <c r="E1121" s="9" t="s">
        <v>762</v>
      </c>
      <c r="F1121" s="9">
        <v>2009</v>
      </c>
      <c r="G1121" s="9" t="s">
        <v>514</v>
      </c>
      <c r="H1121" s="9" t="s">
        <v>763</v>
      </c>
      <c r="I1121" s="9" t="s">
        <v>764</v>
      </c>
      <c r="J1121" s="9" t="s">
        <v>762</v>
      </c>
      <c r="K1121" s="9" t="s">
        <v>765</v>
      </c>
      <c r="L1121" s="9" t="s">
        <v>56</v>
      </c>
      <c r="M1121" s="9" t="s">
        <v>56</v>
      </c>
      <c r="N1121" s="9" t="s">
        <v>514</v>
      </c>
      <c r="O1121" s="9" t="s">
        <v>684</v>
      </c>
      <c r="P1121" s="9" t="s">
        <v>541</v>
      </c>
      <c r="Q1121" s="9" t="s">
        <v>766</v>
      </c>
      <c r="R1121" s="9" t="s">
        <v>767</v>
      </c>
      <c r="S1121" s="9" t="s">
        <v>768</v>
      </c>
      <c r="T1121" s="9" t="s">
        <v>769</v>
      </c>
    </row>
    <row r="1122" spans="1:20" s="5" customFormat="1" x14ac:dyDescent="0.2">
      <c r="A1122" s="209" t="s">
        <v>2593</v>
      </c>
      <c r="B1122" s="9" t="s">
        <v>1732</v>
      </c>
      <c r="C1122" s="9" t="s">
        <v>1854</v>
      </c>
      <c r="D1122" s="9" t="s">
        <v>1958</v>
      </c>
      <c r="E1122" s="9" t="s">
        <v>796</v>
      </c>
      <c r="F1122" s="9">
        <v>2010</v>
      </c>
      <c r="G1122" s="9" t="s">
        <v>847</v>
      </c>
      <c r="H1122" s="9" t="s">
        <v>848</v>
      </c>
      <c r="I1122" s="9" t="s">
        <v>849</v>
      </c>
      <c r="J1122" s="9" t="s">
        <v>688</v>
      </c>
      <c r="K1122" s="9">
        <v>44</v>
      </c>
      <c r="L1122" s="9">
        <v>22</v>
      </c>
      <c r="M1122" s="9" t="s">
        <v>850</v>
      </c>
      <c r="N1122" s="9" t="s">
        <v>683</v>
      </c>
      <c r="O1122" s="9" t="s">
        <v>540</v>
      </c>
      <c r="P1122" s="9" t="s">
        <v>541</v>
      </c>
      <c r="Q1122" s="9" t="s">
        <v>851</v>
      </c>
      <c r="R1122" s="9" t="s">
        <v>852</v>
      </c>
      <c r="S1122" s="9" t="s">
        <v>518</v>
      </c>
      <c r="T1122" s="9" t="s">
        <v>853</v>
      </c>
    </row>
    <row r="1123" spans="1:20" x14ac:dyDescent="0.2">
      <c r="A1123" s="209" t="s">
        <v>2593</v>
      </c>
      <c r="B1123" s="9" t="s">
        <v>1732</v>
      </c>
      <c r="C1123" s="11" t="s">
        <v>1670</v>
      </c>
      <c r="D1123" s="9" t="s">
        <v>1958</v>
      </c>
      <c r="E1123" s="9" t="s">
        <v>762</v>
      </c>
      <c r="F1123" s="9">
        <v>2009</v>
      </c>
      <c r="G1123" s="9" t="s">
        <v>514</v>
      </c>
      <c r="H1123" s="9" t="s">
        <v>763</v>
      </c>
      <c r="I1123" s="9" t="s">
        <v>764</v>
      </c>
      <c r="J1123" s="9" t="s">
        <v>762</v>
      </c>
      <c r="K1123" s="9" t="s">
        <v>765</v>
      </c>
      <c r="L1123" s="9" t="s">
        <v>56</v>
      </c>
      <c r="M1123" s="9" t="s">
        <v>56</v>
      </c>
      <c r="N1123" s="9" t="s">
        <v>514</v>
      </c>
      <c r="O1123" s="9" t="s">
        <v>684</v>
      </c>
      <c r="P1123" s="9" t="s">
        <v>541</v>
      </c>
      <c r="Q1123" s="9" t="s">
        <v>766</v>
      </c>
      <c r="R1123" s="9" t="s">
        <v>767</v>
      </c>
      <c r="S1123" s="9" t="s">
        <v>768</v>
      </c>
      <c r="T1123" s="9" t="s">
        <v>769</v>
      </c>
    </row>
    <row r="1124" spans="1:20" s="5" customFormat="1" x14ac:dyDescent="0.2">
      <c r="A1124" s="209" t="s">
        <v>2593</v>
      </c>
      <c r="B1124" s="9" t="s">
        <v>1732</v>
      </c>
      <c r="C1124" s="11" t="s">
        <v>1671</v>
      </c>
      <c r="D1124" s="11" t="s">
        <v>1962</v>
      </c>
      <c r="E1124" s="9" t="s">
        <v>762</v>
      </c>
      <c r="F1124" s="9">
        <v>2009</v>
      </c>
      <c r="G1124" s="9" t="s">
        <v>514</v>
      </c>
      <c r="H1124" s="9" t="s">
        <v>763</v>
      </c>
      <c r="I1124" s="9" t="s">
        <v>764</v>
      </c>
      <c r="J1124" s="9" t="s">
        <v>762</v>
      </c>
      <c r="K1124" s="9" t="s">
        <v>765</v>
      </c>
      <c r="L1124" s="9" t="s">
        <v>56</v>
      </c>
      <c r="M1124" s="9" t="s">
        <v>56</v>
      </c>
      <c r="N1124" s="9" t="s">
        <v>514</v>
      </c>
      <c r="O1124" s="9" t="s">
        <v>684</v>
      </c>
      <c r="P1124" s="9" t="s">
        <v>541</v>
      </c>
      <c r="Q1124" s="9" t="s">
        <v>766</v>
      </c>
      <c r="R1124" s="9" t="s">
        <v>767</v>
      </c>
      <c r="S1124" s="9" t="s">
        <v>768</v>
      </c>
      <c r="T1124" s="9" t="s">
        <v>769</v>
      </c>
    </row>
    <row r="1125" spans="1:20" s="5" customFormat="1" x14ac:dyDescent="0.2">
      <c r="A1125" s="209" t="s">
        <v>2593</v>
      </c>
      <c r="B1125" s="9" t="s">
        <v>1732</v>
      </c>
      <c r="C1125" s="9" t="s">
        <v>1855</v>
      </c>
      <c r="D1125" s="11" t="s">
        <v>1911</v>
      </c>
      <c r="E1125" s="9" t="s">
        <v>796</v>
      </c>
      <c r="F1125" s="9">
        <v>2010</v>
      </c>
      <c r="G1125" s="9" t="s">
        <v>847</v>
      </c>
      <c r="H1125" s="9" t="s">
        <v>848</v>
      </c>
      <c r="I1125" s="9" t="s">
        <v>849</v>
      </c>
      <c r="J1125" s="9" t="s">
        <v>688</v>
      </c>
      <c r="K1125" s="9">
        <v>44</v>
      </c>
      <c r="L1125" s="9">
        <v>22</v>
      </c>
      <c r="M1125" s="9" t="s">
        <v>850</v>
      </c>
      <c r="N1125" s="9" t="s">
        <v>683</v>
      </c>
      <c r="O1125" s="9" t="s">
        <v>540</v>
      </c>
      <c r="P1125" s="9" t="s">
        <v>541</v>
      </c>
      <c r="Q1125" s="9" t="s">
        <v>851</v>
      </c>
      <c r="R1125" s="9" t="s">
        <v>852</v>
      </c>
      <c r="S1125" s="9" t="s">
        <v>518</v>
      </c>
      <c r="T1125" s="9" t="s">
        <v>853</v>
      </c>
    </row>
    <row r="1126" spans="1:20" s="5" customFormat="1" x14ac:dyDescent="0.2">
      <c r="A1126" s="209" t="s">
        <v>2593</v>
      </c>
      <c r="B1126" s="9" t="s">
        <v>1732</v>
      </c>
      <c r="C1126" s="11" t="s">
        <v>1855</v>
      </c>
      <c r="D1126" s="11" t="s">
        <v>1911</v>
      </c>
      <c r="E1126" s="9" t="s">
        <v>796</v>
      </c>
      <c r="F1126" s="9">
        <v>2012</v>
      </c>
      <c r="G1126" s="9" t="s">
        <v>1288</v>
      </c>
      <c r="H1126" s="9" t="s">
        <v>1289</v>
      </c>
      <c r="I1126" s="9" t="s">
        <v>1290</v>
      </c>
      <c r="J1126" s="9" t="s">
        <v>688</v>
      </c>
      <c r="K1126" s="9">
        <v>46</v>
      </c>
      <c r="L1126" s="9">
        <v>5</v>
      </c>
      <c r="M1126" s="9" t="s">
        <v>1291</v>
      </c>
      <c r="N1126" s="9" t="s">
        <v>683</v>
      </c>
      <c r="O1126" s="9" t="s">
        <v>684</v>
      </c>
      <c r="P1126" s="9" t="s">
        <v>541</v>
      </c>
      <c r="Q1126" s="9" t="s">
        <v>1292</v>
      </c>
      <c r="R1126" s="9" t="s">
        <v>1293</v>
      </c>
      <c r="S1126" s="9" t="s">
        <v>518</v>
      </c>
      <c r="T1126" s="9" t="s">
        <v>1294</v>
      </c>
    </row>
    <row r="1127" spans="1:20" s="5" customFormat="1" x14ac:dyDescent="0.2">
      <c r="A1127" s="209" t="s">
        <v>2593</v>
      </c>
      <c r="B1127" s="9" t="s">
        <v>1732</v>
      </c>
      <c r="C1127" s="11" t="s">
        <v>1672</v>
      </c>
      <c r="D1127" s="11" t="s">
        <v>1911</v>
      </c>
      <c r="E1127" s="9" t="s">
        <v>762</v>
      </c>
      <c r="F1127" s="9">
        <v>2009</v>
      </c>
      <c r="G1127" s="9" t="s">
        <v>514</v>
      </c>
      <c r="H1127" s="9" t="s">
        <v>763</v>
      </c>
      <c r="I1127" s="9" t="s">
        <v>764</v>
      </c>
      <c r="J1127" s="9" t="s">
        <v>762</v>
      </c>
      <c r="K1127" s="9" t="s">
        <v>765</v>
      </c>
      <c r="L1127" s="9" t="s">
        <v>56</v>
      </c>
      <c r="M1127" s="9" t="s">
        <v>56</v>
      </c>
      <c r="N1127" s="9" t="s">
        <v>514</v>
      </c>
      <c r="O1127" s="9" t="s">
        <v>684</v>
      </c>
      <c r="P1127" s="9" t="s">
        <v>541</v>
      </c>
      <c r="Q1127" s="9" t="s">
        <v>766</v>
      </c>
      <c r="R1127" s="9" t="s">
        <v>767</v>
      </c>
      <c r="S1127" s="9" t="s">
        <v>768</v>
      </c>
      <c r="T1127" s="9" t="s">
        <v>769</v>
      </c>
    </row>
    <row r="1128" spans="1:20" s="5" customFormat="1" x14ac:dyDescent="0.2">
      <c r="A1128" s="209" t="s">
        <v>2593</v>
      </c>
      <c r="B1128" s="9" t="s">
        <v>1732</v>
      </c>
      <c r="C1128" s="9" t="s">
        <v>1857</v>
      </c>
      <c r="D1128" s="11" t="s">
        <v>1912</v>
      </c>
      <c r="E1128" s="9" t="s">
        <v>796</v>
      </c>
      <c r="F1128" s="9">
        <v>2010</v>
      </c>
      <c r="G1128" s="9" t="s">
        <v>847</v>
      </c>
      <c r="H1128" s="9" t="s">
        <v>848</v>
      </c>
      <c r="I1128" s="9" t="s">
        <v>849</v>
      </c>
      <c r="J1128" s="9" t="s">
        <v>688</v>
      </c>
      <c r="K1128" s="9">
        <v>44</v>
      </c>
      <c r="L1128" s="9">
        <v>22</v>
      </c>
      <c r="M1128" s="9" t="s">
        <v>850</v>
      </c>
      <c r="N1128" s="9" t="s">
        <v>683</v>
      </c>
      <c r="O1128" s="9" t="s">
        <v>540</v>
      </c>
      <c r="P1128" s="9" t="s">
        <v>541</v>
      </c>
      <c r="Q1128" s="9" t="s">
        <v>851</v>
      </c>
      <c r="R1128" s="9" t="s">
        <v>852</v>
      </c>
      <c r="S1128" s="9" t="s">
        <v>518</v>
      </c>
      <c r="T1128" s="9" t="s">
        <v>853</v>
      </c>
    </row>
    <row r="1129" spans="1:20" x14ac:dyDescent="0.2">
      <c r="A1129" s="209" t="s">
        <v>2593</v>
      </c>
      <c r="B1129" s="9" t="s">
        <v>1732</v>
      </c>
      <c r="C1129" s="11" t="s">
        <v>1673</v>
      </c>
      <c r="D1129" s="11" t="s">
        <v>1912</v>
      </c>
      <c r="E1129" s="9" t="s">
        <v>762</v>
      </c>
      <c r="F1129" s="9">
        <v>2009</v>
      </c>
      <c r="G1129" s="9" t="s">
        <v>514</v>
      </c>
      <c r="H1129" s="9" t="s">
        <v>763</v>
      </c>
      <c r="I1129" s="9" t="s">
        <v>764</v>
      </c>
      <c r="J1129" s="9" t="s">
        <v>762</v>
      </c>
      <c r="K1129" s="9" t="s">
        <v>765</v>
      </c>
      <c r="L1129" s="9" t="s">
        <v>56</v>
      </c>
      <c r="M1129" s="9" t="s">
        <v>56</v>
      </c>
      <c r="N1129" s="9" t="s">
        <v>514</v>
      </c>
      <c r="O1129" s="9" t="s">
        <v>684</v>
      </c>
      <c r="P1129" s="9" t="s">
        <v>541</v>
      </c>
      <c r="Q1129" s="9" t="s">
        <v>766</v>
      </c>
      <c r="R1129" s="9" t="s">
        <v>767</v>
      </c>
      <c r="S1129" s="9" t="s">
        <v>768</v>
      </c>
      <c r="T1129" s="9" t="s">
        <v>769</v>
      </c>
    </row>
    <row r="1130" spans="1:20" s="5" customFormat="1" x14ac:dyDescent="0.2">
      <c r="A1130" s="209" t="s">
        <v>2593</v>
      </c>
      <c r="B1130" s="9" t="s">
        <v>1732</v>
      </c>
      <c r="C1130" s="11" t="s">
        <v>1894</v>
      </c>
      <c r="D1130" s="11" t="s">
        <v>1912</v>
      </c>
      <c r="E1130" s="9" t="s">
        <v>796</v>
      </c>
      <c r="F1130" s="9">
        <v>2012</v>
      </c>
      <c r="G1130" s="9" t="s">
        <v>1288</v>
      </c>
      <c r="H1130" s="9" t="s">
        <v>1289</v>
      </c>
      <c r="I1130" s="9" t="s">
        <v>1290</v>
      </c>
      <c r="J1130" s="9" t="s">
        <v>688</v>
      </c>
      <c r="K1130" s="9">
        <v>46</v>
      </c>
      <c r="L1130" s="9">
        <v>5</v>
      </c>
      <c r="M1130" s="9" t="s">
        <v>1291</v>
      </c>
      <c r="N1130" s="9" t="s">
        <v>683</v>
      </c>
      <c r="O1130" s="9" t="s">
        <v>684</v>
      </c>
      <c r="P1130" s="9" t="s">
        <v>541</v>
      </c>
      <c r="Q1130" s="9" t="s">
        <v>1292</v>
      </c>
      <c r="R1130" s="9" t="s">
        <v>1293</v>
      </c>
      <c r="S1130" s="9" t="s">
        <v>518</v>
      </c>
      <c r="T1130" s="9" t="s">
        <v>1294</v>
      </c>
    </row>
    <row r="1131" spans="1:20" s="5" customFormat="1" x14ac:dyDescent="0.2">
      <c r="A1131" s="209" t="s">
        <v>2593</v>
      </c>
      <c r="B1131" s="9" t="s">
        <v>1732</v>
      </c>
      <c r="C1131" s="11" t="s">
        <v>1731</v>
      </c>
      <c r="D1131" s="9" t="s">
        <v>1971</v>
      </c>
      <c r="E1131" s="9" t="s">
        <v>762</v>
      </c>
      <c r="F1131" s="9">
        <v>2009</v>
      </c>
      <c r="G1131" s="9" t="s">
        <v>514</v>
      </c>
      <c r="H1131" s="9" t="s">
        <v>763</v>
      </c>
      <c r="I1131" s="9" t="s">
        <v>764</v>
      </c>
      <c r="J1131" s="9" t="s">
        <v>762</v>
      </c>
      <c r="K1131" s="9" t="s">
        <v>765</v>
      </c>
      <c r="L1131" s="9" t="s">
        <v>56</v>
      </c>
      <c r="M1131" s="9" t="s">
        <v>56</v>
      </c>
      <c r="N1131" s="9" t="s">
        <v>514</v>
      </c>
      <c r="O1131" s="9" t="s">
        <v>684</v>
      </c>
      <c r="P1131" s="9" t="s">
        <v>541</v>
      </c>
      <c r="Q1131" s="9" t="s">
        <v>766</v>
      </c>
      <c r="R1131" s="9" t="s">
        <v>767</v>
      </c>
      <c r="S1131" s="9" t="s">
        <v>768</v>
      </c>
      <c r="T1131" s="9" t="s">
        <v>769</v>
      </c>
    </row>
    <row r="1132" spans="1:20" s="5" customFormat="1" x14ac:dyDescent="0.2">
      <c r="A1132" s="209" t="s">
        <v>2593</v>
      </c>
      <c r="B1132" s="9" t="s">
        <v>1732</v>
      </c>
      <c r="C1132" s="11" t="s">
        <v>1731</v>
      </c>
      <c r="D1132" s="9" t="s">
        <v>1971</v>
      </c>
      <c r="E1132" s="9" t="s">
        <v>762</v>
      </c>
      <c r="F1132" s="9">
        <v>2009</v>
      </c>
      <c r="G1132" s="9" t="s">
        <v>514</v>
      </c>
      <c r="H1132" s="9" t="s">
        <v>763</v>
      </c>
      <c r="I1132" s="9" t="s">
        <v>764</v>
      </c>
      <c r="J1132" s="9" t="s">
        <v>762</v>
      </c>
      <c r="K1132" s="9" t="s">
        <v>765</v>
      </c>
      <c r="L1132" s="9" t="s">
        <v>56</v>
      </c>
      <c r="M1132" s="9" t="s">
        <v>56</v>
      </c>
      <c r="N1132" s="9" t="s">
        <v>514</v>
      </c>
      <c r="O1132" s="9" t="s">
        <v>684</v>
      </c>
      <c r="P1132" s="9" t="s">
        <v>541</v>
      </c>
      <c r="Q1132" s="9" t="s">
        <v>766</v>
      </c>
      <c r="R1132" s="9" t="s">
        <v>767</v>
      </c>
      <c r="S1132" s="9" t="s">
        <v>768</v>
      </c>
      <c r="T1132" s="9" t="s">
        <v>769</v>
      </c>
    </row>
    <row r="1133" spans="1:20" x14ac:dyDescent="0.2">
      <c r="A1133" s="209" t="s">
        <v>2593</v>
      </c>
      <c r="B1133" s="9" t="s">
        <v>1732</v>
      </c>
      <c r="C1133" s="9" t="s">
        <v>1731</v>
      </c>
      <c r="D1133" s="9" t="s">
        <v>1971</v>
      </c>
      <c r="E1133" s="9" t="s">
        <v>796</v>
      </c>
      <c r="F1133" s="9">
        <v>2010</v>
      </c>
      <c r="G1133" s="9" t="s">
        <v>847</v>
      </c>
      <c r="H1133" s="9" t="s">
        <v>848</v>
      </c>
      <c r="I1133" s="9" t="s">
        <v>849</v>
      </c>
      <c r="J1133" s="9" t="s">
        <v>688</v>
      </c>
      <c r="K1133" s="9">
        <v>44</v>
      </c>
      <c r="L1133" s="9">
        <v>22</v>
      </c>
      <c r="M1133" s="9" t="s">
        <v>850</v>
      </c>
      <c r="N1133" s="9" t="s">
        <v>683</v>
      </c>
      <c r="O1133" s="9" t="s">
        <v>540</v>
      </c>
      <c r="P1133" s="9" t="s">
        <v>541</v>
      </c>
      <c r="Q1133" s="9" t="s">
        <v>851</v>
      </c>
      <c r="R1133" s="9" t="s">
        <v>852</v>
      </c>
      <c r="S1133" s="9" t="s">
        <v>518</v>
      </c>
      <c r="T1133" s="9" t="s">
        <v>853</v>
      </c>
    </row>
    <row r="1134" spans="1:20" s="5" customFormat="1" x14ac:dyDescent="0.2">
      <c r="A1134" s="209" t="s">
        <v>2593</v>
      </c>
      <c r="B1134" s="9" t="s">
        <v>1732</v>
      </c>
      <c r="C1134" s="11" t="s">
        <v>297</v>
      </c>
      <c r="D1134" s="11" t="s">
        <v>1905</v>
      </c>
      <c r="E1134" s="9" t="s">
        <v>796</v>
      </c>
      <c r="F1134" s="9">
        <v>2012</v>
      </c>
      <c r="G1134" s="9" t="s">
        <v>1288</v>
      </c>
      <c r="H1134" s="9" t="s">
        <v>1289</v>
      </c>
      <c r="I1134" s="9" t="s">
        <v>1290</v>
      </c>
      <c r="J1134" s="9" t="s">
        <v>688</v>
      </c>
      <c r="K1134" s="9">
        <v>46</v>
      </c>
      <c r="L1134" s="9">
        <v>5</v>
      </c>
      <c r="M1134" s="9" t="s">
        <v>1291</v>
      </c>
      <c r="N1134" s="9" t="s">
        <v>683</v>
      </c>
      <c r="O1134" s="9" t="s">
        <v>684</v>
      </c>
      <c r="P1134" s="9" t="s">
        <v>541</v>
      </c>
      <c r="Q1134" s="9" t="s">
        <v>1292</v>
      </c>
      <c r="R1134" s="9" t="s">
        <v>1293</v>
      </c>
      <c r="S1134" s="9" t="s">
        <v>518</v>
      </c>
      <c r="T1134" s="9" t="s">
        <v>1294</v>
      </c>
    </row>
    <row r="1135" spans="1:20" s="5" customFormat="1" x14ac:dyDescent="0.2">
      <c r="A1135" s="209" t="s">
        <v>2593</v>
      </c>
      <c r="B1135" s="9" t="s">
        <v>1732</v>
      </c>
      <c r="C1135" s="9" t="s">
        <v>1852</v>
      </c>
      <c r="D1135" s="15" t="s">
        <v>2264</v>
      </c>
      <c r="E1135" s="9" t="s">
        <v>796</v>
      </c>
      <c r="F1135" s="9">
        <v>2010</v>
      </c>
      <c r="G1135" s="9" t="s">
        <v>847</v>
      </c>
      <c r="H1135" s="9" t="s">
        <v>848</v>
      </c>
      <c r="I1135" s="9" t="s">
        <v>849</v>
      </c>
      <c r="J1135" s="9" t="s">
        <v>688</v>
      </c>
      <c r="K1135" s="9">
        <v>44</v>
      </c>
      <c r="L1135" s="9">
        <v>22</v>
      </c>
      <c r="M1135" s="9" t="s">
        <v>850</v>
      </c>
      <c r="N1135" s="9" t="s">
        <v>683</v>
      </c>
      <c r="O1135" s="9" t="s">
        <v>540</v>
      </c>
      <c r="P1135" s="9" t="s">
        <v>541</v>
      </c>
      <c r="Q1135" s="9" t="s">
        <v>851</v>
      </c>
      <c r="R1135" s="9" t="s">
        <v>852</v>
      </c>
      <c r="S1135" s="9" t="s">
        <v>518</v>
      </c>
      <c r="T1135" s="9" t="s">
        <v>853</v>
      </c>
    </row>
    <row r="1136" spans="1:20" s="5" customFormat="1" x14ac:dyDescent="0.2">
      <c r="A1136" s="209" t="s">
        <v>2593</v>
      </c>
      <c r="B1136" s="9" t="s">
        <v>1732</v>
      </c>
      <c r="C1136" s="11" t="s">
        <v>1957</v>
      </c>
      <c r="D1136" s="15" t="s">
        <v>1974</v>
      </c>
      <c r="E1136" s="9" t="s">
        <v>762</v>
      </c>
      <c r="F1136" s="9">
        <v>2009</v>
      </c>
      <c r="G1136" s="9" t="s">
        <v>514</v>
      </c>
      <c r="H1136" s="9" t="s">
        <v>763</v>
      </c>
      <c r="I1136" s="9" t="s">
        <v>764</v>
      </c>
      <c r="J1136" s="9" t="s">
        <v>762</v>
      </c>
      <c r="K1136" s="9" t="s">
        <v>765</v>
      </c>
      <c r="L1136" s="9" t="s">
        <v>56</v>
      </c>
      <c r="M1136" s="9" t="s">
        <v>56</v>
      </c>
      <c r="N1136" s="9" t="s">
        <v>514</v>
      </c>
      <c r="O1136" s="9" t="s">
        <v>684</v>
      </c>
      <c r="P1136" s="9" t="s">
        <v>541</v>
      </c>
      <c r="Q1136" s="9" t="s">
        <v>766</v>
      </c>
      <c r="R1136" s="9" t="s">
        <v>767</v>
      </c>
      <c r="S1136" s="9" t="s">
        <v>768</v>
      </c>
      <c r="T1136" s="9" t="s">
        <v>769</v>
      </c>
    </row>
    <row r="1137" spans="1:20" s="5" customFormat="1" x14ac:dyDescent="0.2">
      <c r="A1137" s="209" t="s">
        <v>2593</v>
      </c>
      <c r="B1137" s="9" t="s">
        <v>1732</v>
      </c>
      <c r="C1137" s="12" t="s">
        <v>1890</v>
      </c>
      <c r="D1137" s="9" t="s">
        <v>1974</v>
      </c>
      <c r="E1137" s="9" t="s">
        <v>796</v>
      </c>
      <c r="F1137" s="9">
        <v>2012</v>
      </c>
      <c r="G1137" s="9" t="s">
        <v>1215</v>
      </c>
      <c r="H1137" s="9" t="s">
        <v>1216</v>
      </c>
      <c r="I1137" s="9" t="s">
        <v>1217</v>
      </c>
      <c r="J1137" s="9" t="s">
        <v>1218</v>
      </c>
      <c r="K1137" s="9">
        <v>184</v>
      </c>
      <c r="L1137" s="9">
        <v>2</v>
      </c>
      <c r="M1137" s="9" t="s">
        <v>1219</v>
      </c>
      <c r="N1137" s="9" t="s">
        <v>557</v>
      </c>
      <c r="O1137" s="9" t="s">
        <v>684</v>
      </c>
      <c r="P1137" s="9" t="s">
        <v>541</v>
      </c>
      <c r="Q1137" s="9" t="s">
        <v>1220</v>
      </c>
      <c r="R1137" s="9" t="s">
        <v>1221</v>
      </c>
      <c r="S1137" s="9" t="s">
        <v>518</v>
      </c>
      <c r="T1137" s="9" t="s">
        <v>1222</v>
      </c>
    </row>
    <row r="1138" spans="1:20" s="5" customFormat="1" x14ac:dyDescent="0.2">
      <c r="A1138" s="209" t="s">
        <v>2593</v>
      </c>
      <c r="B1138" s="9" t="s">
        <v>1732</v>
      </c>
      <c r="C1138" s="11" t="s">
        <v>1892</v>
      </c>
      <c r="D1138" s="11" t="s">
        <v>1897</v>
      </c>
      <c r="E1138" s="9" t="s">
        <v>796</v>
      </c>
      <c r="F1138" s="9">
        <v>2012</v>
      </c>
      <c r="G1138" s="9" t="s">
        <v>1288</v>
      </c>
      <c r="H1138" s="9" t="s">
        <v>1289</v>
      </c>
      <c r="I1138" s="9" t="s">
        <v>1290</v>
      </c>
      <c r="J1138" s="9" t="s">
        <v>688</v>
      </c>
      <c r="K1138" s="9">
        <v>46</v>
      </c>
      <c r="L1138" s="9">
        <v>5</v>
      </c>
      <c r="M1138" s="9" t="s">
        <v>1291</v>
      </c>
      <c r="N1138" s="9" t="s">
        <v>683</v>
      </c>
      <c r="O1138" s="9" t="s">
        <v>684</v>
      </c>
      <c r="P1138" s="9" t="s">
        <v>541</v>
      </c>
      <c r="Q1138" s="9" t="s">
        <v>1292</v>
      </c>
      <c r="R1138" s="9" t="s">
        <v>1293</v>
      </c>
      <c r="S1138" s="9" t="s">
        <v>518</v>
      </c>
      <c r="T1138" s="9" t="s">
        <v>1294</v>
      </c>
    </row>
    <row r="1139" spans="1:20" s="5" customFormat="1" x14ac:dyDescent="0.2">
      <c r="A1139" s="209" t="s">
        <v>2593</v>
      </c>
      <c r="B1139" s="9" t="s">
        <v>1732</v>
      </c>
      <c r="C1139" s="9" t="s">
        <v>1856</v>
      </c>
      <c r="D1139" s="15" t="s">
        <v>2270</v>
      </c>
      <c r="E1139" s="9" t="s">
        <v>796</v>
      </c>
      <c r="F1139" s="9">
        <v>2010</v>
      </c>
      <c r="G1139" s="9" t="s">
        <v>847</v>
      </c>
      <c r="H1139" s="9" t="s">
        <v>848</v>
      </c>
      <c r="I1139" s="9" t="s">
        <v>849</v>
      </c>
      <c r="J1139" s="9" t="s">
        <v>688</v>
      </c>
      <c r="K1139" s="9">
        <v>44</v>
      </c>
      <c r="L1139" s="9">
        <v>22</v>
      </c>
      <c r="M1139" s="9" t="s">
        <v>850</v>
      </c>
      <c r="N1139" s="9" t="s">
        <v>683</v>
      </c>
      <c r="O1139" s="9" t="s">
        <v>540</v>
      </c>
      <c r="P1139" s="9" t="s">
        <v>541</v>
      </c>
      <c r="Q1139" s="9" t="s">
        <v>851</v>
      </c>
      <c r="R1139" s="9" t="s">
        <v>852</v>
      </c>
      <c r="S1139" s="9" t="s">
        <v>518</v>
      </c>
      <c r="T1139" s="9" t="s">
        <v>853</v>
      </c>
    </row>
    <row r="1140" spans="1:20" s="5" customFormat="1" x14ac:dyDescent="0.2">
      <c r="A1140" s="209" t="s">
        <v>2593</v>
      </c>
      <c r="B1140" s="9" t="s">
        <v>1732</v>
      </c>
      <c r="C1140" s="11" t="s">
        <v>1674</v>
      </c>
      <c r="D1140" s="15" t="s">
        <v>2270</v>
      </c>
      <c r="E1140" s="9" t="s">
        <v>762</v>
      </c>
      <c r="F1140" s="9">
        <v>2009</v>
      </c>
      <c r="G1140" s="9" t="s">
        <v>514</v>
      </c>
      <c r="H1140" s="9" t="s">
        <v>763</v>
      </c>
      <c r="I1140" s="9" t="s">
        <v>764</v>
      </c>
      <c r="J1140" s="9" t="s">
        <v>762</v>
      </c>
      <c r="K1140" s="9" t="s">
        <v>765</v>
      </c>
      <c r="L1140" s="9" t="s">
        <v>56</v>
      </c>
      <c r="M1140" s="9" t="s">
        <v>56</v>
      </c>
      <c r="N1140" s="9" t="s">
        <v>514</v>
      </c>
      <c r="O1140" s="9" t="s">
        <v>684</v>
      </c>
      <c r="P1140" s="9" t="s">
        <v>541</v>
      </c>
      <c r="Q1140" s="9" t="s">
        <v>766</v>
      </c>
      <c r="R1140" s="9" t="s">
        <v>767</v>
      </c>
      <c r="S1140" s="9" t="s">
        <v>768</v>
      </c>
      <c r="T1140" s="9" t="s">
        <v>769</v>
      </c>
    </row>
    <row r="1141" spans="1:20" s="5" customFormat="1" x14ac:dyDescent="0.2">
      <c r="A1141" s="209" t="s">
        <v>2593</v>
      </c>
      <c r="B1141" s="9" t="s">
        <v>1732</v>
      </c>
      <c r="C1141" s="11" t="s">
        <v>1891</v>
      </c>
      <c r="D1141" s="11" t="s">
        <v>1896</v>
      </c>
      <c r="E1141" s="9" t="s">
        <v>796</v>
      </c>
      <c r="F1141" s="9">
        <v>2012</v>
      </c>
      <c r="G1141" s="9" t="s">
        <v>1288</v>
      </c>
      <c r="H1141" s="9" t="s">
        <v>1289</v>
      </c>
      <c r="I1141" s="9" t="s">
        <v>1290</v>
      </c>
      <c r="J1141" s="9" t="s">
        <v>688</v>
      </c>
      <c r="K1141" s="9">
        <v>46</v>
      </c>
      <c r="L1141" s="9">
        <v>5</v>
      </c>
      <c r="M1141" s="9" t="s">
        <v>1291</v>
      </c>
      <c r="N1141" s="9" t="s">
        <v>683</v>
      </c>
      <c r="O1141" s="9" t="s">
        <v>684</v>
      </c>
      <c r="P1141" s="9" t="s">
        <v>541</v>
      </c>
      <c r="Q1141" s="9" t="s">
        <v>1292</v>
      </c>
      <c r="R1141" s="9" t="s">
        <v>1293</v>
      </c>
      <c r="S1141" s="9" t="s">
        <v>518</v>
      </c>
      <c r="T1141" s="9" t="s">
        <v>1294</v>
      </c>
    </row>
    <row r="1142" spans="1:20" x14ac:dyDescent="0.2">
      <c r="A1142" s="209" t="s">
        <v>2593</v>
      </c>
      <c r="B1142" s="9" t="s">
        <v>1732</v>
      </c>
      <c r="C1142" s="11" t="s">
        <v>1366</v>
      </c>
      <c r="D1142" s="11" t="s">
        <v>1908</v>
      </c>
      <c r="E1142" s="9" t="s">
        <v>762</v>
      </c>
      <c r="F1142" s="9">
        <v>2009</v>
      </c>
      <c r="G1142" s="9" t="s">
        <v>514</v>
      </c>
      <c r="H1142" s="9" t="s">
        <v>763</v>
      </c>
      <c r="I1142" s="9" t="s">
        <v>764</v>
      </c>
      <c r="J1142" s="9" t="s">
        <v>762</v>
      </c>
      <c r="K1142" s="9" t="s">
        <v>765</v>
      </c>
      <c r="L1142" s="9" t="s">
        <v>56</v>
      </c>
      <c r="M1142" s="9" t="s">
        <v>56</v>
      </c>
      <c r="N1142" s="9" t="s">
        <v>514</v>
      </c>
      <c r="O1142" s="9" t="s">
        <v>684</v>
      </c>
      <c r="P1142" s="9" t="s">
        <v>541</v>
      </c>
      <c r="Q1142" s="9" t="s">
        <v>766</v>
      </c>
      <c r="R1142" s="9" t="s">
        <v>767</v>
      </c>
      <c r="S1142" s="9" t="s">
        <v>768</v>
      </c>
      <c r="T1142" s="9" t="s">
        <v>769</v>
      </c>
    </row>
    <row r="1143" spans="1:20" s="5" customFormat="1" x14ac:dyDescent="0.2">
      <c r="A1143" s="209" t="s">
        <v>2593</v>
      </c>
      <c r="B1143" s="9" t="s">
        <v>1732</v>
      </c>
      <c r="C1143" s="11" t="s">
        <v>1366</v>
      </c>
      <c r="D1143" s="11" t="s">
        <v>1908</v>
      </c>
      <c r="E1143" s="9" t="s">
        <v>796</v>
      </c>
      <c r="F1143" s="9">
        <v>2012</v>
      </c>
      <c r="G1143" s="9" t="s">
        <v>1288</v>
      </c>
      <c r="H1143" s="9" t="s">
        <v>1289</v>
      </c>
      <c r="I1143" s="9" t="s">
        <v>1290</v>
      </c>
      <c r="J1143" s="9" t="s">
        <v>688</v>
      </c>
      <c r="K1143" s="9">
        <v>46</v>
      </c>
      <c r="L1143" s="9">
        <v>5</v>
      </c>
      <c r="M1143" s="9" t="s">
        <v>1291</v>
      </c>
      <c r="N1143" s="9" t="s">
        <v>683</v>
      </c>
      <c r="O1143" s="9" t="s">
        <v>684</v>
      </c>
      <c r="P1143" s="9" t="s">
        <v>541</v>
      </c>
      <c r="Q1143" s="9" t="s">
        <v>1292</v>
      </c>
      <c r="R1143" s="9" t="s">
        <v>1293</v>
      </c>
      <c r="S1143" s="9" t="s">
        <v>518</v>
      </c>
      <c r="T1143" s="9" t="s">
        <v>1294</v>
      </c>
    </row>
    <row r="1144" spans="1:20" s="5" customFormat="1" x14ac:dyDescent="0.2">
      <c r="A1144" s="209" t="s">
        <v>2593</v>
      </c>
      <c r="B1144" s="9" t="s">
        <v>1732</v>
      </c>
      <c r="C1144" s="9" t="s">
        <v>1366</v>
      </c>
      <c r="D1144" s="11" t="s">
        <v>1908</v>
      </c>
      <c r="E1144" s="9" t="s">
        <v>796</v>
      </c>
      <c r="F1144" s="9">
        <v>2010</v>
      </c>
      <c r="G1144" s="9" t="s">
        <v>847</v>
      </c>
      <c r="H1144" s="9" t="s">
        <v>848</v>
      </c>
      <c r="I1144" s="9" t="s">
        <v>849</v>
      </c>
      <c r="J1144" s="9" t="s">
        <v>688</v>
      </c>
      <c r="K1144" s="9">
        <v>44</v>
      </c>
      <c r="L1144" s="9">
        <v>22</v>
      </c>
      <c r="M1144" s="9" t="s">
        <v>850</v>
      </c>
      <c r="N1144" s="9" t="s">
        <v>683</v>
      </c>
      <c r="O1144" s="9" t="s">
        <v>540</v>
      </c>
      <c r="P1144" s="9" t="s">
        <v>541</v>
      </c>
      <c r="Q1144" s="9" t="s">
        <v>851</v>
      </c>
      <c r="R1144" s="9" t="s">
        <v>852</v>
      </c>
      <c r="S1144" s="9" t="s">
        <v>518</v>
      </c>
      <c r="T1144" s="9" t="s">
        <v>853</v>
      </c>
    </row>
    <row r="1145" spans="1:20" s="5" customFormat="1" x14ac:dyDescent="0.2">
      <c r="A1145" s="209" t="s">
        <v>2593</v>
      </c>
      <c r="B1145" s="9" t="s">
        <v>1732</v>
      </c>
      <c r="C1145" s="11" t="s">
        <v>1367</v>
      </c>
      <c r="D1145" s="11" t="s">
        <v>1906</v>
      </c>
      <c r="E1145" s="9" t="s">
        <v>762</v>
      </c>
      <c r="F1145" s="9">
        <v>2009</v>
      </c>
      <c r="G1145" s="9" t="s">
        <v>514</v>
      </c>
      <c r="H1145" s="9" t="s">
        <v>763</v>
      </c>
      <c r="I1145" s="9" t="s">
        <v>764</v>
      </c>
      <c r="J1145" s="9" t="s">
        <v>762</v>
      </c>
      <c r="K1145" s="9" t="s">
        <v>765</v>
      </c>
      <c r="L1145" s="9" t="s">
        <v>56</v>
      </c>
      <c r="M1145" s="9" t="s">
        <v>56</v>
      </c>
      <c r="N1145" s="9" t="s">
        <v>514</v>
      </c>
      <c r="O1145" s="9" t="s">
        <v>684</v>
      </c>
      <c r="P1145" s="9" t="s">
        <v>541</v>
      </c>
      <c r="Q1145" s="9" t="s">
        <v>766</v>
      </c>
      <c r="R1145" s="9" t="s">
        <v>767</v>
      </c>
      <c r="S1145" s="9" t="s">
        <v>768</v>
      </c>
      <c r="T1145" s="9" t="s">
        <v>769</v>
      </c>
    </row>
    <row r="1146" spans="1:20" s="5" customFormat="1" x14ac:dyDescent="0.2">
      <c r="A1146" s="209" t="s">
        <v>2593</v>
      </c>
      <c r="B1146" s="9" t="s">
        <v>1732</v>
      </c>
      <c r="C1146" s="11" t="s">
        <v>1367</v>
      </c>
      <c r="D1146" s="11" t="s">
        <v>1906</v>
      </c>
      <c r="E1146" s="9" t="s">
        <v>796</v>
      </c>
      <c r="F1146" s="9">
        <v>2012</v>
      </c>
      <c r="G1146" s="9" t="s">
        <v>1288</v>
      </c>
      <c r="H1146" s="9" t="s">
        <v>1289</v>
      </c>
      <c r="I1146" s="9" t="s">
        <v>1290</v>
      </c>
      <c r="J1146" s="9" t="s">
        <v>688</v>
      </c>
      <c r="K1146" s="9">
        <v>46</v>
      </c>
      <c r="L1146" s="9">
        <v>5</v>
      </c>
      <c r="M1146" s="9" t="s">
        <v>1291</v>
      </c>
      <c r="N1146" s="9" t="s">
        <v>683</v>
      </c>
      <c r="O1146" s="9" t="s">
        <v>684</v>
      </c>
      <c r="P1146" s="9" t="s">
        <v>541</v>
      </c>
      <c r="Q1146" s="9" t="s">
        <v>1292</v>
      </c>
      <c r="R1146" s="9" t="s">
        <v>1293</v>
      </c>
      <c r="S1146" s="9" t="s">
        <v>518</v>
      </c>
      <c r="T1146" s="9" t="s">
        <v>1294</v>
      </c>
    </row>
    <row r="1147" spans="1:20" s="5" customFormat="1" x14ac:dyDescent="0.2">
      <c r="A1147" s="209" t="s">
        <v>2593</v>
      </c>
      <c r="B1147" s="9" t="s">
        <v>1732</v>
      </c>
      <c r="C1147" s="9" t="s">
        <v>1367</v>
      </c>
      <c r="D1147" s="11" t="s">
        <v>1906</v>
      </c>
      <c r="E1147" s="9" t="s">
        <v>796</v>
      </c>
      <c r="F1147" s="9">
        <v>2010</v>
      </c>
      <c r="G1147" s="9" t="s">
        <v>847</v>
      </c>
      <c r="H1147" s="9" t="s">
        <v>848</v>
      </c>
      <c r="I1147" s="9" t="s">
        <v>849</v>
      </c>
      <c r="J1147" s="9" t="s">
        <v>688</v>
      </c>
      <c r="K1147" s="9">
        <v>44</v>
      </c>
      <c r="L1147" s="9">
        <v>22</v>
      </c>
      <c r="M1147" s="9" t="s">
        <v>850</v>
      </c>
      <c r="N1147" s="9" t="s">
        <v>683</v>
      </c>
      <c r="O1147" s="9" t="s">
        <v>540</v>
      </c>
      <c r="P1147" s="9" t="s">
        <v>541</v>
      </c>
      <c r="Q1147" s="9" t="s">
        <v>851</v>
      </c>
      <c r="R1147" s="9" t="s">
        <v>852</v>
      </c>
      <c r="S1147" s="9" t="s">
        <v>518</v>
      </c>
      <c r="T1147" s="9" t="s">
        <v>853</v>
      </c>
    </row>
    <row r="1148" spans="1:20" s="5" customFormat="1" x14ac:dyDescent="0.2">
      <c r="A1148" s="209" t="s">
        <v>2593</v>
      </c>
      <c r="B1148" s="9" t="s">
        <v>1732</v>
      </c>
      <c r="C1148" s="11" t="s">
        <v>1710</v>
      </c>
      <c r="D1148" s="15" t="s">
        <v>2271</v>
      </c>
      <c r="E1148" s="9" t="s">
        <v>762</v>
      </c>
      <c r="F1148" s="9">
        <v>2009</v>
      </c>
      <c r="G1148" s="9" t="s">
        <v>514</v>
      </c>
      <c r="H1148" s="9" t="s">
        <v>763</v>
      </c>
      <c r="I1148" s="9" t="s">
        <v>764</v>
      </c>
      <c r="J1148" s="9" t="s">
        <v>762</v>
      </c>
      <c r="K1148" s="9" t="s">
        <v>765</v>
      </c>
      <c r="L1148" s="9" t="s">
        <v>56</v>
      </c>
      <c r="M1148" s="9" t="s">
        <v>56</v>
      </c>
      <c r="N1148" s="9" t="s">
        <v>514</v>
      </c>
      <c r="O1148" s="9" t="s">
        <v>684</v>
      </c>
      <c r="P1148" s="9" t="s">
        <v>541</v>
      </c>
      <c r="Q1148" s="9" t="s">
        <v>766</v>
      </c>
      <c r="R1148" s="9" t="s">
        <v>767</v>
      </c>
      <c r="S1148" s="9" t="s">
        <v>768</v>
      </c>
      <c r="T1148" s="9" t="s">
        <v>769</v>
      </c>
    </row>
    <row r="1149" spans="1:20" s="5" customFormat="1" x14ac:dyDescent="0.2">
      <c r="A1149" s="209" t="s">
        <v>2593</v>
      </c>
      <c r="B1149" s="9" t="s">
        <v>1732</v>
      </c>
      <c r="C1149" s="9" t="s">
        <v>1710</v>
      </c>
      <c r="D1149" s="15" t="s">
        <v>2271</v>
      </c>
      <c r="E1149" s="9" t="s">
        <v>796</v>
      </c>
      <c r="F1149" s="9">
        <v>2010</v>
      </c>
      <c r="G1149" s="9" t="s">
        <v>847</v>
      </c>
      <c r="H1149" s="9" t="s">
        <v>848</v>
      </c>
      <c r="I1149" s="9" t="s">
        <v>849</v>
      </c>
      <c r="J1149" s="9" t="s">
        <v>688</v>
      </c>
      <c r="K1149" s="9">
        <v>44</v>
      </c>
      <c r="L1149" s="9">
        <v>22</v>
      </c>
      <c r="M1149" s="9" t="s">
        <v>850</v>
      </c>
      <c r="N1149" s="9" t="s">
        <v>683</v>
      </c>
      <c r="O1149" s="9" t="s">
        <v>540</v>
      </c>
      <c r="P1149" s="9" t="s">
        <v>541</v>
      </c>
      <c r="Q1149" s="9" t="s">
        <v>851</v>
      </c>
      <c r="R1149" s="9" t="s">
        <v>852</v>
      </c>
      <c r="S1149" s="9" t="s">
        <v>518</v>
      </c>
      <c r="T1149" s="9" t="s">
        <v>853</v>
      </c>
    </row>
    <row r="1150" spans="1:20" s="5" customFormat="1" x14ac:dyDescent="0.2">
      <c r="A1150" s="209" t="s">
        <v>2593</v>
      </c>
      <c r="B1150" s="9" t="s">
        <v>1732</v>
      </c>
      <c r="C1150" s="9" t="s">
        <v>2267</v>
      </c>
      <c r="D1150" s="15" t="s">
        <v>2269</v>
      </c>
      <c r="E1150" s="9" t="s">
        <v>796</v>
      </c>
      <c r="F1150" s="9">
        <v>2011</v>
      </c>
      <c r="G1150" s="9" t="s">
        <v>1101</v>
      </c>
      <c r="H1150" s="9" t="s">
        <v>1102</v>
      </c>
      <c r="I1150" s="9" t="s">
        <v>1103</v>
      </c>
      <c r="J1150" s="9" t="s">
        <v>717</v>
      </c>
      <c r="K1150" s="9">
        <v>409</v>
      </c>
      <c r="L1150" s="9">
        <v>11</v>
      </c>
      <c r="M1150" s="9" t="s">
        <v>1104</v>
      </c>
      <c r="N1150" s="9" t="s">
        <v>525</v>
      </c>
      <c r="O1150" s="9" t="s">
        <v>684</v>
      </c>
      <c r="P1150" s="9" t="s">
        <v>541</v>
      </c>
      <c r="Q1150" s="9" t="s">
        <v>1105</v>
      </c>
      <c r="R1150" s="9" t="s">
        <v>1106</v>
      </c>
      <c r="S1150" s="9" t="s">
        <v>518</v>
      </c>
      <c r="T1150" s="9" t="s">
        <v>1107</v>
      </c>
    </row>
    <row r="1151" spans="1:20" s="5" customFormat="1" x14ac:dyDescent="0.2">
      <c r="A1151" s="209" t="s">
        <v>2593</v>
      </c>
      <c r="B1151" s="9" t="s">
        <v>1732</v>
      </c>
      <c r="C1151" s="9" t="s">
        <v>2268</v>
      </c>
      <c r="D1151" s="15" t="s">
        <v>2269</v>
      </c>
      <c r="E1151" s="9" t="s">
        <v>796</v>
      </c>
      <c r="F1151" s="9">
        <v>2011</v>
      </c>
      <c r="G1151" s="9" t="s">
        <v>1101</v>
      </c>
      <c r="H1151" s="9" t="s">
        <v>1102</v>
      </c>
      <c r="I1151" s="9" t="s">
        <v>1103</v>
      </c>
      <c r="J1151" s="9" t="s">
        <v>717</v>
      </c>
      <c r="K1151" s="9">
        <v>409</v>
      </c>
      <c r="L1151" s="9">
        <v>11</v>
      </c>
      <c r="M1151" s="9" t="s">
        <v>1104</v>
      </c>
      <c r="N1151" s="9" t="s">
        <v>525</v>
      </c>
      <c r="O1151" s="9" t="s">
        <v>684</v>
      </c>
      <c r="P1151" s="9" t="s">
        <v>541</v>
      </c>
      <c r="Q1151" s="9" t="s">
        <v>1105</v>
      </c>
      <c r="R1151" s="9" t="s">
        <v>1106</v>
      </c>
      <c r="S1151" s="9" t="s">
        <v>518</v>
      </c>
      <c r="T1151" s="9" t="s">
        <v>1107</v>
      </c>
    </row>
    <row r="1152" spans="1:20" s="5" customFormat="1" x14ac:dyDescent="0.2">
      <c r="A1152" s="209" t="s">
        <v>2593</v>
      </c>
      <c r="B1152" s="9" t="s">
        <v>1732</v>
      </c>
      <c r="C1152" s="9" t="s">
        <v>2268</v>
      </c>
      <c r="D1152" s="15" t="s">
        <v>2269</v>
      </c>
      <c r="E1152" s="9" t="s">
        <v>520</v>
      </c>
      <c r="F1152" s="9">
        <v>2008</v>
      </c>
      <c r="G1152" s="9" t="s">
        <v>597</v>
      </c>
      <c r="H1152" s="9" t="s">
        <v>598</v>
      </c>
      <c r="I1152" s="9" t="s">
        <v>599</v>
      </c>
      <c r="J1152" s="9" t="s">
        <v>600</v>
      </c>
      <c r="K1152" s="9">
        <v>36</v>
      </c>
      <c r="L1152" s="9">
        <v>1</v>
      </c>
      <c r="M1152" s="9" t="s">
        <v>601</v>
      </c>
      <c r="N1152" s="9" t="s">
        <v>602</v>
      </c>
      <c r="O1152" s="9" t="s">
        <v>603</v>
      </c>
      <c r="P1152" s="9" t="s">
        <v>584</v>
      </c>
      <c r="Q1152" s="9" t="s">
        <v>604</v>
      </c>
      <c r="R1152" s="9" t="s">
        <v>605</v>
      </c>
      <c r="S1152" s="9" t="s">
        <v>518</v>
      </c>
      <c r="T1152" s="9" t="s">
        <v>606</v>
      </c>
    </row>
    <row r="1153" spans="1:20" s="5" customFormat="1" x14ac:dyDescent="0.2">
      <c r="A1153" s="209" t="s">
        <v>2593</v>
      </c>
      <c r="B1153" s="9" t="s">
        <v>1732</v>
      </c>
      <c r="C1153" s="9" t="s">
        <v>1853</v>
      </c>
      <c r="D1153" s="15" t="s">
        <v>2272</v>
      </c>
      <c r="E1153" s="9" t="s">
        <v>796</v>
      </c>
      <c r="F1153" s="9">
        <v>2010</v>
      </c>
      <c r="G1153" s="9" t="s">
        <v>847</v>
      </c>
      <c r="H1153" s="9" t="s">
        <v>848</v>
      </c>
      <c r="I1153" s="9" t="s">
        <v>849</v>
      </c>
      <c r="J1153" s="9" t="s">
        <v>688</v>
      </c>
      <c r="K1153" s="9">
        <v>44</v>
      </c>
      <c r="L1153" s="9">
        <v>22</v>
      </c>
      <c r="M1153" s="9" t="s">
        <v>850</v>
      </c>
      <c r="N1153" s="9" t="s">
        <v>683</v>
      </c>
      <c r="O1153" s="9" t="s">
        <v>540</v>
      </c>
      <c r="P1153" s="9" t="s">
        <v>541</v>
      </c>
      <c r="Q1153" s="9" t="s">
        <v>851</v>
      </c>
      <c r="R1153" s="9" t="s">
        <v>852</v>
      </c>
      <c r="S1153" s="9" t="s">
        <v>518</v>
      </c>
      <c r="T1153" s="9" t="s">
        <v>853</v>
      </c>
    </row>
    <row r="1154" spans="1:20" s="5" customFormat="1" x14ac:dyDescent="0.2">
      <c r="A1154" s="209" t="s">
        <v>2593</v>
      </c>
      <c r="B1154" s="9" t="s">
        <v>1732</v>
      </c>
      <c r="C1154" s="11" t="s">
        <v>1902</v>
      </c>
      <c r="D1154" s="11" t="s">
        <v>1591</v>
      </c>
      <c r="E1154" s="9" t="s">
        <v>762</v>
      </c>
      <c r="F1154" s="9">
        <v>2009</v>
      </c>
      <c r="G1154" s="9" t="s">
        <v>514</v>
      </c>
      <c r="H1154" s="9" t="s">
        <v>763</v>
      </c>
      <c r="I1154" s="9" t="s">
        <v>764</v>
      </c>
      <c r="J1154" s="9" t="s">
        <v>762</v>
      </c>
      <c r="K1154" s="9" t="s">
        <v>765</v>
      </c>
      <c r="L1154" s="9" t="s">
        <v>56</v>
      </c>
      <c r="M1154" s="9" t="s">
        <v>56</v>
      </c>
      <c r="N1154" s="9" t="s">
        <v>514</v>
      </c>
      <c r="O1154" s="9" t="s">
        <v>684</v>
      </c>
      <c r="P1154" s="9" t="s">
        <v>541</v>
      </c>
      <c r="Q1154" s="9" t="s">
        <v>766</v>
      </c>
      <c r="R1154" s="9" t="s">
        <v>767</v>
      </c>
      <c r="S1154" s="9" t="s">
        <v>768</v>
      </c>
      <c r="T1154" s="9" t="s">
        <v>769</v>
      </c>
    </row>
    <row r="1155" spans="1:20" s="5" customFormat="1" x14ac:dyDescent="0.2">
      <c r="A1155" s="209" t="s">
        <v>2593</v>
      </c>
      <c r="B1155" s="9" t="s">
        <v>1732</v>
      </c>
      <c r="C1155" s="11" t="s">
        <v>1902</v>
      </c>
      <c r="D1155" s="11" t="s">
        <v>1591</v>
      </c>
      <c r="E1155" s="9" t="s">
        <v>796</v>
      </c>
      <c r="F1155" s="9">
        <v>2012</v>
      </c>
      <c r="G1155" s="9" t="s">
        <v>1288</v>
      </c>
      <c r="H1155" s="9" t="s">
        <v>1289</v>
      </c>
      <c r="I1155" s="9" t="s">
        <v>1290</v>
      </c>
      <c r="J1155" s="9" t="s">
        <v>688</v>
      </c>
      <c r="K1155" s="9">
        <v>46</v>
      </c>
      <c r="L1155" s="9">
        <v>5</v>
      </c>
      <c r="M1155" s="9" t="s">
        <v>1291</v>
      </c>
      <c r="N1155" s="9" t="s">
        <v>683</v>
      </c>
      <c r="O1155" s="9" t="s">
        <v>684</v>
      </c>
      <c r="P1155" s="9" t="s">
        <v>541</v>
      </c>
      <c r="Q1155" s="9" t="s">
        <v>1292</v>
      </c>
      <c r="R1155" s="9" t="s">
        <v>1293</v>
      </c>
      <c r="S1155" s="9" t="s">
        <v>518</v>
      </c>
      <c r="T1155" s="9" t="s">
        <v>1294</v>
      </c>
    </row>
    <row r="1156" spans="1:20" s="5" customFormat="1" x14ac:dyDescent="0.2">
      <c r="A1156" s="209" t="s">
        <v>2593</v>
      </c>
      <c r="B1156" s="9" t="s">
        <v>1732</v>
      </c>
      <c r="C1156" s="11" t="s">
        <v>1902</v>
      </c>
      <c r="D1156" s="11" t="s">
        <v>1591</v>
      </c>
      <c r="E1156" s="9" t="s">
        <v>796</v>
      </c>
      <c r="F1156" s="9">
        <v>2012</v>
      </c>
      <c r="G1156" s="9" t="s">
        <v>1215</v>
      </c>
      <c r="H1156" s="9" t="s">
        <v>1216</v>
      </c>
      <c r="I1156" s="9" t="s">
        <v>1217</v>
      </c>
      <c r="J1156" s="9" t="s">
        <v>1218</v>
      </c>
      <c r="K1156" s="9">
        <v>184</v>
      </c>
      <c r="L1156" s="9">
        <v>2</v>
      </c>
      <c r="M1156" s="9" t="s">
        <v>1219</v>
      </c>
      <c r="N1156" s="9" t="s">
        <v>557</v>
      </c>
      <c r="O1156" s="9" t="s">
        <v>684</v>
      </c>
      <c r="P1156" s="9" t="s">
        <v>541</v>
      </c>
      <c r="Q1156" s="9" t="s">
        <v>1220</v>
      </c>
      <c r="R1156" s="9" t="s">
        <v>1221</v>
      </c>
      <c r="S1156" s="9" t="s">
        <v>518</v>
      </c>
      <c r="T1156" s="9" t="s">
        <v>1222</v>
      </c>
    </row>
    <row r="1157" spans="1:20" s="5" customFormat="1" x14ac:dyDescent="0.2">
      <c r="A1157" s="209" t="s">
        <v>2593</v>
      </c>
      <c r="B1157" s="9" t="s">
        <v>1732</v>
      </c>
      <c r="C1157" s="11" t="s">
        <v>1902</v>
      </c>
      <c r="D1157" s="11" t="s">
        <v>1591</v>
      </c>
      <c r="E1157" s="9" t="s">
        <v>762</v>
      </c>
      <c r="F1157" s="9">
        <v>2009</v>
      </c>
      <c r="G1157" s="9" t="s">
        <v>514</v>
      </c>
      <c r="H1157" s="9" t="s">
        <v>763</v>
      </c>
      <c r="I1157" s="9" t="s">
        <v>764</v>
      </c>
      <c r="J1157" s="9" t="s">
        <v>762</v>
      </c>
      <c r="K1157" s="9" t="s">
        <v>765</v>
      </c>
      <c r="L1157" s="9" t="s">
        <v>56</v>
      </c>
      <c r="M1157" s="9" t="s">
        <v>56</v>
      </c>
      <c r="N1157" s="9" t="s">
        <v>514</v>
      </c>
      <c r="O1157" s="9" t="s">
        <v>684</v>
      </c>
      <c r="P1157" s="9" t="s">
        <v>541</v>
      </c>
      <c r="Q1157" s="9" t="s">
        <v>766</v>
      </c>
      <c r="R1157" s="9" t="s">
        <v>767</v>
      </c>
      <c r="S1157" s="9" t="s">
        <v>768</v>
      </c>
      <c r="T1157" s="9" t="s">
        <v>769</v>
      </c>
    </row>
    <row r="1158" spans="1:20" s="5" customFormat="1" x14ac:dyDescent="0.2">
      <c r="A1158" s="209" t="s">
        <v>2593</v>
      </c>
      <c r="B1158" s="9" t="s">
        <v>1732</v>
      </c>
      <c r="C1158" s="11" t="s">
        <v>1902</v>
      </c>
      <c r="D1158" s="11" t="s">
        <v>1591</v>
      </c>
      <c r="E1158" s="9" t="s">
        <v>796</v>
      </c>
      <c r="F1158" s="9">
        <v>2011</v>
      </c>
      <c r="G1158" s="9" t="s">
        <v>1154</v>
      </c>
      <c r="H1158" s="9" t="s">
        <v>1161</v>
      </c>
      <c r="I1158" s="9" t="s">
        <v>1156</v>
      </c>
      <c r="J1158" s="9" t="s">
        <v>717</v>
      </c>
      <c r="K1158" s="9">
        <v>409</v>
      </c>
      <c r="L1158" s="9">
        <v>6</v>
      </c>
      <c r="M1158" s="9" t="s">
        <v>1162</v>
      </c>
      <c r="N1158" s="9" t="s">
        <v>525</v>
      </c>
      <c r="O1158" s="9" t="s">
        <v>516</v>
      </c>
      <c r="P1158" s="9" t="s">
        <v>517</v>
      </c>
      <c r="Q1158" s="9" t="s">
        <v>1163</v>
      </c>
      <c r="R1158" s="9" t="s">
        <v>1164</v>
      </c>
      <c r="S1158" s="9" t="s">
        <v>518</v>
      </c>
      <c r="T1158" s="9" t="s">
        <v>1165</v>
      </c>
    </row>
    <row r="1159" spans="1:20" s="5" customFormat="1" x14ac:dyDescent="0.2">
      <c r="A1159" s="209" t="s">
        <v>2593</v>
      </c>
      <c r="B1159" s="9" t="s">
        <v>1732</v>
      </c>
      <c r="C1159" s="11" t="s">
        <v>1902</v>
      </c>
      <c r="D1159" s="11" t="s">
        <v>1591</v>
      </c>
      <c r="E1159" s="9" t="s">
        <v>796</v>
      </c>
      <c r="F1159" s="9">
        <v>2012</v>
      </c>
      <c r="G1159" s="9" t="s">
        <v>1288</v>
      </c>
      <c r="H1159" s="9" t="s">
        <v>1289</v>
      </c>
      <c r="I1159" s="9" t="s">
        <v>1290</v>
      </c>
      <c r="J1159" s="9" t="s">
        <v>688</v>
      </c>
      <c r="K1159" s="9">
        <v>46</v>
      </c>
      <c r="L1159" s="9">
        <v>5</v>
      </c>
      <c r="M1159" s="9" t="s">
        <v>1291</v>
      </c>
      <c r="N1159" s="9" t="s">
        <v>683</v>
      </c>
      <c r="O1159" s="9" t="s">
        <v>684</v>
      </c>
      <c r="P1159" s="9" t="s">
        <v>541</v>
      </c>
      <c r="Q1159" s="9" t="s">
        <v>1292</v>
      </c>
      <c r="R1159" s="9" t="s">
        <v>1293</v>
      </c>
      <c r="S1159" s="9" t="s">
        <v>518</v>
      </c>
      <c r="T1159" s="9" t="s">
        <v>1294</v>
      </c>
    </row>
    <row r="1160" spans="1:20" x14ac:dyDescent="0.2">
      <c r="A1160" s="209" t="s">
        <v>2593</v>
      </c>
      <c r="B1160" s="9" t="s">
        <v>1732</v>
      </c>
      <c r="C1160" s="11" t="s">
        <v>1902</v>
      </c>
      <c r="D1160" s="11" t="s">
        <v>1591</v>
      </c>
      <c r="E1160" s="9" t="s">
        <v>796</v>
      </c>
      <c r="F1160" s="9">
        <v>2012</v>
      </c>
      <c r="G1160" s="9" t="s">
        <v>1215</v>
      </c>
      <c r="H1160" s="9" t="s">
        <v>1216</v>
      </c>
      <c r="I1160" s="9" t="s">
        <v>1217</v>
      </c>
      <c r="J1160" s="9" t="s">
        <v>1218</v>
      </c>
      <c r="K1160" s="9">
        <v>184</v>
      </c>
      <c r="L1160" s="9">
        <v>2</v>
      </c>
      <c r="M1160" s="9" t="s">
        <v>1219</v>
      </c>
      <c r="N1160" s="9" t="s">
        <v>557</v>
      </c>
      <c r="O1160" s="9" t="s">
        <v>684</v>
      </c>
      <c r="P1160" s="9" t="s">
        <v>541</v>
      </c>
      <c r="Q1160" s="9" t="s">
        <v>1220</v>
      </c>
      <c r="R1160" s="9" t="s">
        <v>1221</v>
      </c>
      <c r="S1160" s="9" t="s">
        <v>518</v>
      </c>
      <c r="T1160" s="9" t="s">
        <v>1222</v>
      </c>
    </row>
    <row r="1161" spans="1:20" s="5" customFormat="1" x14ac:dyDescent="0.2">
      <c r="A1161" s="209" t="s">
        <v>2593</v>
      </c>
      <c r="B1161" s="9" t="s">
        <v>1732</v>
      </c>
      <c r="C1161" s="11" t="s">
        <v>1902</v>
      </c>
      <c r="D1161" s="11" t="s">
        <v>1591</v>
      </c>
      <c r="E1161" s="9" t="s">
        <v>520</v>
      </c>
      <c r="F1161" s="9">
        <v>2009</v>
      </c>
      <c r="G1161" s="9" t="s">
        <v>731</v>
      </c>
      <c r="H1161" s="9" t="s">
        <v>732</v>
      </c>
      <c r="I1161" s="9" t="s">
        <v>733</v>
      </c>
      <c r="J1161" s="9" t="s">
        <v>537</v>
      </c>
      <c r="K1161" s="9">
        <v>43</v>
      </c>
      <c r="L1161" s="9">
        <v>3</v>
      </c>
      <c r="M1161" s="9" t="s">
        <v>734</v>
      </c>
      <c r="N1161" s="9" t="s">
        <v>525</v>
      </c>
      <c r="O1161" s="9" t="s">
        <v>735</v>
      </c>
      <c r="P1161" s="9" t="s">
        <v>559</v>
      </c>
      <c r="Q1161" s="9" t="s">
        <v>736</v>
      </c>
      <c r="R1161" s="9" t="s">
        <v>737</v>
      </c>
      <c r="S1161" s="9" t="s">
        <v>518</v>
      </c>
      <c r="T1161" s="9" t="s">
        <v>738</v>
      </c>
    </row>
    <row r="1162" spans="1:20" s="5" customFormat="1" x14ac:dyDescent="0.2">
      <c r="A1162" s="209" t="s">
        <v>2593</v>
      </c>
      <c r="B1162" s="9" t="s">
        <v>1732</v>
      </c>
      <c r="C1162" s="11" t="s">
        <v>1902</v>
      </c>
      <c r="D1162" s="11" t="s">
        <v>1591</v>
      </c>
      <c r="E1162" s="9" t="s">
        <v>796</v>
      </c>
      <c r="F1162" s="9">
        <v>2011</v>
      </c>
      <c r="G1162" s="9" t="s">
        <v>1101</v>
      </c>
      <c r="H1162" s="9" t="s">
        <v>1102</v>
      </c>
      <c r="I1162" s="9" t="s">
        <v>1103</v>
      </c>
      <c r="J1162" s="9" t="s">
        <v>717</v>
      </c>
      <c r="K1162" s="9">
        <v>409</v>
      </c>
      <c r="L1162" s="9">
        <v>11</v>
      </c>
      <c r="M1162" s="9" t="s">
        <v>1104</v>
      </c>
      <c r="N1162" s="9" t="s">
        <v>525</v>
      </c>
      <c r="O1162" s="9" t="s">
        <v>684</v>
      </c>
      <c r="P1162" s="9" t="s">
        <v>541</v>
      </c>
      <c r="Q1162" s="9" t="s">
        <v>1105</v>
      </c>
      <c r="R1162" s="9" t="s">
        <v>1106</v>
      </c>
      <c r="S1162" s="9" t="s">
        <v>518</v>
      </c>
      <c r="T1162" s="9" t="s">
        <v>1107</v>
      </c>
    </row>
    <row r="1163" spans="1:20" s="5" customFormat="1" x14ac:dyDescent="0.2">
      <c r="A1163" s="209" t="s">
        <v>2593</v>
      </c>
      <c r="B1163" s="9" t="s">
        <v>1732</v>
      </c>
      <c r="C1163" s="11" t="s">
        <v>1902</v>
      </c>
      <c r="D1163" s="11" t="s">
        <v>1591</v>
      </c>
      <c r="E1163" s="9" t="s">
        <v>520</v>
      </c>
      <c r="F1163" s="9">
        <v>2008</v>
      </c>
      <c r="G1163" s="9" t="s">
        <v>607</v>
      </c>
      <c r="H1163" s="9" t="s">
        <v>608</v>
      </c>
      <c r="I1163" s="9" t="s">
        <v>609</v>
      </c>
      <c r="J1163" s="9" t="s">
        <v>523</v>
      </c>
      <c r="K1163" s="9">
        <v>73</v>
      </c>
      <c r="L1163" s="9">
        <v>11</v>
      </c>
      <c r="M1163" s="9" t="s">
        <v>610</v>
      </c>
      <c r="N1163" s="9" t="s">
        <v>525</v>
      </c>
      <c r="O1163" s="9" t="s">
        <v>611</v>
      </c>
      <c r="P1163" s="9" t="s">
        <v>584</v>
      </c>
      <c r="Q1163" s="9" t="s">
        <v>612</v>
      </c>
      <c r="R1163" s="9" t="s">
        <v>613</v>
      </c>
      <c r="S1163" s="9" t="s">
        <v>518</v>
      </c>
      <c r="T1163" s="9" t="s">
        <v>614</v>
      </c>
    </row>
    <row r="1164" spans="1:20" s="5" customFormat="1" x14ac:dyDescent="0.2">
      <c r="A1164" s="209" t="s">
        <v>2593</v>
      </c>
      <c r="B1164" s="9" t="s">
        <v>1732</v>
      </c>
      <c r="C1164" s="11" t="s">
        <v>1902</v>
      </c>
      <c r="D1164" s="11" t="s">
        <v>1591</v>
      </c>
      <c r="E1164" s="9" t="s">
        <v>796</v>
      </c>
      <c r="F1164" s="9">
        <v>2010</v>
      </c>
      <c r="G1164" s="9" t="s">
        <v>847</v>
      </c>
      <c r="H1164" s="9" t="s">
        <v>848</v>
      </c>
      <c r="I1164" s="9" t="s">
        <v>849</v>
      </c>
      <c r="J1164" s="9" t="s">
        <v>688</v>
      </c>
      <c r="K1164" s="9">
        <v>44</v>
      </c>
      <c r="L1164" s="9">
        <v>22</v>
      </c>
      <c r="M1164" s="9" t="s">
        <v>850</v>
      </c>
      <c r="N1164" s="9" t="s">
        <v>683</v>
      </c>
      <c r="O1164" s="9" t="s">
        <v>540</v>
      </c>
      <c r="P1164" s="9" t="s">
        <v>541</v>
      </c>
      <c r="Q1164" s="9" t="s">
        <v>851</v>
      </c>
      <c r="R1164" s="9" t="s">
        <v>852</v>
      </c>
      <c r="S1164" s="9" t="s">
        <v>518</v>
      </c>
      <c r="T1164" s="9" t="s">
        <v>853</v>
      </c>
    </row>
    <row r="1165" spans="1:20" s="5" customFormat="1" x14ac:dyDescent="0.2">
      <c r="A1165" s="209" t="s">
        <v>2593</v>
      </c>
      <c r="B1165" s="9" t="s">
        <v>1732</v>
      </c>
      <c r="C1165" s="11" t="s">
        <v>1902</v>
      </c>
      <c r="D1165" s="11" t="s">
        <v>1591</v>
      </c>
      <c r="E1165" s="9" t="s">
        <v>796</v>
      </c>
      <c r="F1165" s="9">
        <v>2011</v>
      </c>
      <c r="G1165" s="9" t="s">
        <v>1180</v>
      </c>
      <c r="H1165" s="9" t="s">
        <v>1181</v>
      </c>
      <c r="I1165" s="9" t="s">
        <v>1182</v>
      </c>
      <c r="J1165" s="9" t="s">
        <v>523</v>
      </c>
      <c r="K1165" s="9">
        <v>82</v>
      </c>
      <c r="L1165" s="9">
        <v>6</v>
      </c>
      <c r="M1165" s="9" t="s">
        <v>1183</v>
      </c>
      <c r="N1165" s="9" t="s">
        <v>982</v>
      </c>
      <c r="O1165" s="9" t="s">
        <v>684</v>
      </c>
      <c r="P1165" s="9" t="s">
        <v>541</v>
      </c>
      <c r="Q1165" s="9" t="s">
        <v>1184</v>
      </c>
      <c r="R1165" s="9" t="s">
        <v>1185</v>
      </c>
      <c r="S1165" s="9" t="s">
        <v>518</v>
      </c>
      <c r="T1165" s="9" t="s">
        <v>1186</v>
      </c>
    </row>
    <row r="1166" spans="1:20" s="5" customFormat="1" x14ac:dyDescent="0.2">
      <c r="A1166" s="209" t="s">
        <v>2593</v>
      </c>
      <c r="B1166" s="9" t="s">
        <v>1732</v>
      </c>
      <c r="C1166" s="11" t="s">
        <v>2369</v>
      </c>
      <c r="D1166" s="11" t="s">
        <v>2370</v>
      </c>
      <c r="E1166" s="9" t="s">
        <v>796</v>
      </c>
      <c r="F1166" s="9">
        <v>2011</v>
      </c>
      <c r="G1166" s="9" t="s">
        <v>1101</v>
      </c>
      <c r="H1166" s="9" t="s">
        <v>1102</v>
      </c>
      <c r="I1166" s="9" t="s">
        <v>1103</v>
      </c>
      <c r="J1166" s="9" t="s">
        <v>717</v>
      </c>
      <c r="K1166" s="9">
        <v>409</v>
      </c>
      <c r="L1166" s="9">
        <v>11</v>
      </c>
      <c r="M1166" s="9" t="s">
        <v>1104</v>
      </c>
      <c r="N1166" s="9" t="s">
        <v>525</v>
      </c>
      <c r="O1166" s="9" t="s">
        <v>684</v>
      </c>
      <c r="P1166" s="9" t="s">
        <v>541</v>
      </c>
      <c r="Q1166" s="9" t="s">
        <v>1105</v>
      </c>
      <c r="R1166" s="9" t="s">
        <v>1106</v>
      </c>
      <c r="S1166" s="9" t="s">
        <v>518</v>
      </c>
      <c r="T1166" s="9" t="s">
        <v>1107</v>
      </c>
    </row>
    <row r="1167" spans="1:20" s="5" customFormat="1" x14ac:dyDescent="0.2">
      <c r="A1167" s="209" t="s">
        <v>2593</v>
      </c>
      <c r="B1167" s="9" t="s">
        <v>1732</v>
      </c>
      <c r="C1167" s="11" t="s">
        <v>2369</v>
      </c>
      <c r="D1167" s="11" t="s">
        <v>2370</v>
      </c>
      <c r="E1167" s="9" t="s">
        <v>520</v>
      </c>
      <c r="F1167" s="9">
        <v>2008</v>
      </c>
      <c r="G1167" s="9" t="s">
        <v>597</v>
      </c>
      <c r="H1167" s="9" t="s">
        <v>598</v>
      </c>
      <c r="I1167" s="9" t="s">
        <v>599</v>
      </c>
      <c r="J1167" s="9" t="s">
        <v>600</v>
      </c>
      <c r="K1167" s="9">
        <v>36</v>
      </c>
      <c r="L1167" s="9">
        <v>1</v>
      </c>
      <c r="M1167" s="9" t="s">
        <v>601</v>
      </c>
      <c r="N1167" s="9" t="s">
        <v>602</v>
      </c>
      <c r="O1167" s="9" t="s">
        <v>603</v>
      </c>
      <c r="P1167" s="9" t="s">
        <v>584</v>
      </c>
      <c r="Q1167" s="9" t="s">
        <v>604</v>
      </c>
      <c r="R1167" s="9" t="s">
        <v>605</v>
      </c>
      <c r="S1167" s="9" t="s">
        <v>518</v>
      </c>
      <c r="T1167" s="9" t="s">
        <v>606</v>
      </c>
    </row>
    <row r="1168" spans="1:20" s="5" customFormat="1" x14ac:dyDescent="0.2">
      <c r="A1168" s="209" t="s">
        <v>2593</v>
      </c>
      <c r="B1168" s="9" t="s">
        <v>1732</v>
      </c>
      <c r="C1168" s="11" t="s">
        <v>2369</v>
      </c>
      <c r="D1168" s="11" t="s">
        <v>2370</v>
      </c>
      <c r="E1168" s="9" t="s">
        <v>520</v>
      </c>
      <c r="F1168" s="9">
        <v>2008</v>
      </c>
      <c r="G1168" s="9" t="s">
        <v>685</v>
      </c>
      <c r="H1168" s="9" t="s">
        <v>686</v>
      </c>
      <c r="I1168" s="9" t="s">
        <v>687</v>
      </c>
      <c r="J1168" s="9" t="s">
        <v>688</v>
      </c>
      <c r="K1168" s="9">
        <v>42</v>
      </c>
      <c r="L1168" s="9">
        <v>17</v>
      </c>
      <c r="M1168" s="9" t="s">
        <v>689</v>
      </c>
      <c r="N1168" s="9" t="s">
        <v>683</v>
      </c>
      <c r="O1168" s="9" t="s">
        <v>684</v>
      </c>
      <c r="P1168" s="9" t="s">
        <v>541</v>
      </c>
      <c r="Q1168" s="9" t="s">
        <v>690</v>
      </c>
      <c r="R1168" s="9" t="s">
        <v>691</v>
      </c>
      <c r="S1168" s="9" t="s">
        <v>518</v>
      </c>
      <c r="T1168" s="9" t="s">
        <v>692</v>
      </c>
    </row>
    <row r="1169" spans="1:20" x14ac:dyDescent="0.2">
      <c r="A1169" s="209" t="s">
        <v>2593</v>
      </c>
      <c r="B1169" s="9" t="s">
        <v>1732</v>
      </c>
      <c r="C1169" s="11" t="s">
        <v>2369</v>
      </c>
      <c r="D1169" s="11" t="s">
        <v>2370</v>
      </c>
      <c r="E1169" s="9" t="s">
        <v>520</v>
      </c>
      <c r="F1169" s="9">
        <v>2008</v>
      </c>
      <c r="G1169" s="9" t="s">
        <v>588</v>
      </c>
      <c r="H1169" s="9" t="s">
        <v>589</v>
      </c>
      <c r="I1169" s="9" t="s">
        <v>590</v>
      </c>
      <c r="J1169" s="9" t="s">
        <v>591</v>
      </c>
      <c r="K1169" s="9">
        <v>226</v>
      </c>
      <c r="L1169" s="9" t="s">
        <v>592</v>
      </c>
      <c r="M1169" s="9" t="s">
        <v>593</v>
      </c>
      <c r="N1169" s="9" t="s">
        <v>525</v>
      </c>
      <c r="O1169" s="9" t="s">
        <v>583</v>
      </c>
      <c r="P1169" s="9" t="s">
        <v>584</v>
      </c>
      <c r="Q1169" s="9" t="s">
        <v>594</v>
      </c>
      <c r="R1169" s="9" t="s">
        <v>595</v>
      </c>
      <c r="S1169" s="9" t="s">
        <v>518</v>
      </c>
      <c r="T1169" s="9" t="s">
        <v>596</v>
      </c>
    </row>
    <row r="1170" spans="1:20" x14ac:dyDescent="0.2">
      <c r="A1170" s="209" t="s">
        <v>2593</v>
      </c>
      <c r="B1170" s="9" t="s">
        <v>1732</v>
      </c>
      <c r="C1170" s="11" t="s">
        <v>2369</v>
      </c>
      <c r="D1170" s="11" t="s">
        <v>2370</v>
      </c>
      <c r="E1170" s="9" t="s">
        <v>520</v>
      </c>
      <c r="F1170" s="9">
        <v>2008</v>
      </c>
      <c r="G1170" s="9" t="s">
        <v>607</v>
      </c>
      <c r="H1170" s="9" t="s">
        <v>608</v>
      </c>
      <c r="I1170" s="9" t="s">
        <v>609</v>
      </c>
      <c r="J1170" s="9" t="s">
        <v>523</v>
      </c>
      <c r="K1170" s="9">
        <v>73</v>
      </c>
      <c r="L1170" s="9">
        <v>11</v>
      </c>
      <c r="M1170" s="9" t="s">
        <v>610</v>
      </c>
      <c r="N1170" s="9" t="s">
        <v>525</v>
      </c>
      <c r="O1170" s="9" t="s">
        <v>611</v>
      </c>
      <c r="P1170" s="9" t="s">
        <v>584</v>
      </c>
      <c r="Q1170" s="9" t="s">
        <v>612</v>
      </c>
      <c r="R1170" s="9" t="s">
        <v>613</v>
      </c>
      <c r="S1170" s="9" t="s">
        <v>518</v>
      </c>
      <c r="T1170" s="9" t="s">
        <v>614</v>
      </c>
    </row>
    <row r="1171" spans="1:20" s="5" customFormat="1" x14ac:dyDescent="0.2">
      <c r="A1171" s="209" t="s">
        <v>2593</v>
      </c>
      <c r="B1171" s="9" t="s">
        <v>1732</v>
      </c>
      <c r="C1171" s="11" t="s">
        <v>2369</v>
      </c>
      <c r="D1171" s="11" t="s">
        <v>2370</v>
      </c>
      <c r="E1171" s="9" t="s">
        <v>520</v>
      </c>
      <c r="F1171" s="9">
        <v>2008</v>
      </c>
      <c r="G1171" s="9" t="s">
        <v>649</v>
      </c>
      <c r="H1171" s="9" t="s">
        <v>650</v>
      </c>
      <c r="I1171" s="9" t="s">
        <v>651</v>
      </c>
      <c r="J1171" s="9" t="s">
        <v>523</v>
      </c>
      <c r="K1171" s="9">
        <v>72</v>
      </c>
      <c r="L1171" s="9">
        <v>8</v>
      </c>
      <c r="M1171" s="9" t="s">
        <v>652</v>
      </c>
      <c r="N1171" s="9" t="s">
        <v>525</v>
      </c>
      <c r="O1171" s="9" t="s">
        <v>653</v>
      </c>
      <c r="P1171" s="9" t="s">
        <v>584</v>
      </c>
      <c r="Q1171" s="9" t="s">
        <v>654</v>
      </c>
      <c r="R1171" s="9" t="s">
        <v>655</v>
      </c>
      <c r="S1171" s="9" t="s">
        <v>518</v>
      </c>
      <c r="T1171" s="9" t="s">
        <v>656</v>
      </c>
    </row>
    <row r="1172" spans="1:20" s="5" customFormat="1" x14ac:dyDescent="0.2">
      <c r="A1172" s="209" t="s">
        <v>2593</v>
      </c>
      <c r="B1172" s="9" t="s">
        <v>1732</v>
      </c>
      <c r="C1172" s="11" t="s">
        <v>2369</v>
      </c>
      <c r="D1172" s="11" t="s">
        <v>2370</v>
      </c>
      <c r="E1172" s="9" t="s">
        <v>520</v>
      </c>
      <c r="F1172" s="9">
        <v>2008</v>
      </c>
      <c r="G1172" s="9" t="s">
        <v>675</v>
      </c>
      <c r="H1172" s="9" t="s">
        <v>676</v>
      </c>
      <c r="I1172" s="9" t="s">
        <v>677</v>
      </c>
      <c r="J1172" s="9" t="s">
        <v>523</v>
      </c>
      <c r="K1172" s="9">
        <v>73</v>
      </c>
      <c r="L1172" s="9">
        <v>5</v>
      </c>
      <c r="M1172" s="9" t="s">
        <v>678</v>
      </c>
      <c r="N1172" s="9" t="s">
        <v>525</v>
      </c>
      <c r="O1172" s="9" t="s">
        <v>679</v>
      </c>
      <c r="P1172" s="9" t="s">
        <v>584</v>
      </c>
      <c r="Q1172" s="9" t="s">
        <v>680</v>
      </c>
      <c r="R1172" s="9" t="s">
        <v>681</v>
      </c>
      <c r="S1172" s="9" t="s">
        <v>518</v>
      </c>
      <c r="T1172" s="9" t="s">
        <v>682</v>
      </c>
    </row>
    <row r="1173" spans="1:20" s="5" customFormat="1" x14ac:dyDescent="0.2">
      <c r="A1173" s="209" t="s">
        <v>2593</v>
      </c>
      <c r="B1173" s="9" t="s">
        <v>1732</v>
      </c>
      <c r="C1173" s="11" t="s">
        <v>2369</v>
      </c>
      <c r="D1173" s="11" t="s">
        <v>2370</v>
      </c>
      <c r="E1173" s="9" t="s">
        <v>796</v>
      </c>
      <c r="F1173" s="9">
        <v>2010</v>
      </c>
      <c r="G1173" s="9" t="s">
        <v>1032</v>
      </c>
      <c r="H1173" s="209" t="s">
        <v>2609</v>
      </c>
      <c r="I1173" s="9" t="s">
        <v>1033</v>
      </c>
      <c r="J1173" s="9" t="s">
        <v>928</v>
      </c>
      <c r="K1173" s="9">
        <v>39</v>
      </c>
      <c r="L1173" s="9">
        <v>3</v>
      </c>
      <c r="M1173" s="9" t="s">
        <v>1034</v>
      </c>
      <c r="N1173" s="9" t="s">
        <v>1035</v>
      </c>
      <c r="O1173" s="9" t="s">
        <v>603</v>
      </c>
      <c r="P1173" s="9" t="s">
        <v>584</v>
      </c>
      <c r="Q1173" s="9" t="s">
        <v>1036</v>
      </c>
      <c r="R1173" s="9" t="s">
        <v>1037</v>
      </c>
      <c r="S1173" s="9" t="s">
        <v>518</v>
      </c>
      <c r="T1173" s="9" t="s">
        <v>1038</v>
      </c>
    </row>
    <row r="1174" spans="1:20" x14ac:dyDescent="0.2">
      <c r="A1174" s="209" t="s">
        <v>2593</v>
      </c>
      <c r="B1174" s="9" t="s">
        <v>1732</v>
      </c>
      <c r="C1174" s="11" t="s">
        <v>2369</v>
      </c>
      <c r="D1174" s="11" t="s">
        <v>2370</v>
      </c>
      <c r="E1174" s="9" t="s">
        <v>796</v>
      </c>
      <c r="F1174" s="9">
        <v>2010</v>
      </c>
      <c r="G1174" s="9" t="s">
        <v>847</v>
      </c>
      <c r="H1174" s="9" t="s">
        <v>848</v>
      </c>
      <c r="I1174" s="9" t="s">
        <v>849</v>
      </c>
      <c r="J1174" s="9" t="s">
        <v>688</v>
      </c>
      <c r="K1174" s="9">
        <v>44</v>
      </c>
      <c r="L1174" s="9">
        <v>22</v>
      </c>
      <c r="M1174" s="9" t="s">
        <v>850</v>
      </c>
      <c r="N1174" s="9" t="s">
        <v>683</v>
      </c>
      <c r="O1174" s="9" t="s">
        <v>540</v>
      </c>
      <c r="P1174" s="9" t="s">
        <v>541</v>
      </c>
      <c r="Q1174" s="9" t="s">
        <v>851</v>
      </c>
      <c r="R1174" s="9" t="s">
        <v>852</v>
      </c>
      <c r="S1174" s="9" t="s">
        <v>518</v>
      </c>
      <c r="T1174" s="9" t="s">
        <v>853</v>
      </c>
    </row>
    <row r="1175" spans="1:20" s="5" customFormat="1" x14ac:dyDescent="0.2">
      <c r="A1175" s="209" t="s">
        <v>2593</v>
      </c>
      <c r="B1175" s="9" t="s">
        <v>1732</v>
      </c>
      <c r="C1175" s="11" t="s">
        <v>2369</v>
      </c>
      <c r="D1175" s="11" t="s">
        <v>2370</v>
      </c>
      <c r="E1175" s="9" t="s">
        <v>796</v>
      </c>
      <c r="F1175" s="9">
        <v>2011</v>
      </c>
      <c r="G1175" s="9" t="s">
        <v>1180</v>
      </c>
      <c r="H1175" s="9" t="s">
        <v>1181</v>
      </c>
      <c r="I1175" s="9" t="s">
        <v>1182</v>
      </c>
      <c r="J1175" s="9" t="s">
        <v>523</v>
      </c>
      <c r="K1175" s="9">
        <v>82</v>
      </c>
      <c r="L1175" s="9">
        <v>6</v>
      </c>
      <c r="M1175" s="9" t="s">
        <v>1183</v>
      </c>
      <c r="N1175" s="9" t="s">
        <v>982</v>
      </c>
      <c r="O1175" s="9" t="s">
        <v>684</v>
      </c>
      <c r="P1175" s="9" t="s">
        <v>541</v>
      </c>
      <c r="Q1175" s="9" t="s">
        <v>1184</v>
      </c>
      <c r="R1175" s="9" t="s">
        <v>1185</v>
      </c>
      <c r="S1175" s="9" t="s">
        <v>518</v>
      </c>
      <c r="T1175" s="9" t="s">
        <v>1186</v>
      </c>
    </row>
    <row r="1176" spans="1:20" s="5" customFormat="1" x14ac:dyDescent="0.2">
      <c r="A1176" s="209" t="s">
        <v>2593</v>
      </c>
      <c r="B1176" s="9" t="s">
        <v>1732</v>
      </c>
      <c r="C1176" s="11" t="s">
        <v>2369</v>
      </c>
      <c r="D1176" s="11" t="s">
        <v>2370</v>
      </c>
      <c r="E1176" s="9" t="s">
        <v>796</v>
      </c>
      <c r="F1176" s="9">
        <v>2010</v>
      </c>
      <c r="G1176" s="9" t="s">
        <v>941</v>
      </c>
      <c r="H1176" s="9" t="s">
        <v>942</v>
      </c>
      <c r="I1176" s="9" t="s">
        <v>943</v>
      </c>
      <c r="J1176" s="9" t="s">
        <v>837</v>
      </c>
      <c r="K1176" s="9">
        <v>6</v>
      </c>
      <c r="L1176" s="9">
        <v>4</v>
      </c>
      <c r="M1176" s="9" t="s">
        <v>944</v>
      </c>
      <c r="N1176" s="9" t="s">
        <v>890</v>
      </c>
      <c r="O1176" s="9" t="s">
        <v>516</v>
      </c>
      <c r="P1176" s="9" t="s">
        <v>517</v>
      </c>
      <c r="Q1176" s="9" t="s">
        <v>945</v>
      </c>
      <c r="R1176" s="9" t="s">
        <v>946</v>
      </c>
      <c r="S1176" s="9" t="s">
        <v>518</v>
      </c>
      <c r="T1176" s="9" t="s">
        <v>947</v>
      </c>
    </row>
    <row r="1177" spans="1:20" s="5" customFormat="1" x14ac:dyDescent="0.2">
      <c r="A1177" s="209" t="s">
        <v>2593</v>
      </c>
      <c r="B1177" s="9" t="s">
        <v>1732</v>
      </c>
      <c r="C1177" s="11" t="s">
        <v>2369</v>
      </c>
      <c r="D1177" s="11" t="s">
        <v>2370</v>
      </c>
      <c r="E1177" s="9" t="s">
        <v>762</v>
      </c>
      <c r="F1177" s="9">
        <v>2009</v>
      </c>
      <c r="G1177" s="9" t="s">
        <v>514</v>
      </c>
      <c r="H1177" s="9" t="s">
        <v>763</v>
      </c>
      <c r="I1177" s="9" t="s">
        <v>764</v>
      </c>
      <c r="J1177" s="9" t="s">
        <v>762</v>
      </c>
      <c r="K1177" s="9" t="s">
        <v>765</v>
      </c>
      <c r="L1177" s="9" t="s">
        <v>56</v>
      </c>
      <c r="M1177" s="9" t="s">
        <v>56</v>
      </c>
      <c r="N1177" s="9" t="s">
        <v>514</v>
      </c>
      <c r="O1177" s="9" t="s">
        <v>684</v>
      </c>
      <c r="P1177" s="9" t="s">
        <v>541</v>
      </c>
      <c r="Q1177" s="9" t="s">
        <v>766</v>
      </c>
      <c r="R1177" s="9" t="s">
        <v>767</v>
      </c>
      <c r="S1177" s="9" t="s">
        <v>768</v>
      </c>
      <c r="T1177" s="9" t="s">
        <v>769</v>
      </c>
    </row>
    <row r="1178" spans="1:20" s="5" customFormat="1" x14ac:dyDescent="0.2">
      <c r="A1178" s="209" t="s">
        <v>2593</v>
      </c>
      <c r="B1178" s="9" t="s">
        <v>1732</v>
      </c>
      <c r="C1178" s="11" t="s">
        <v>1904</v>
      </c>
      <c r="D1178" s="11" t="s">
        <v>1903</v>
      </c>
      <c r="E1178" s="9" t="s">
        <v>796</v>
      </c>
      <c r="F1178" s="9">
        <v>2011</v>
      </c>
      <c r="G1178" s="9" t="s">
        <v>1154</v>
      </c>
      <c r="H1178" s="9" t="s">
        <v>1161</v>
      </c>
      <c r="I1178" s="9" t="s">
        <v>1156</v>
      </c>
      <c r="J1178" s="9" t="s">
        <v>717</v>
      </c>
      <c r="K1178" s="9">
        <v>409</v>
      </c>
      <c r="L1178" s="9">
        <v>6</v>
      </c>
      <c r="M1178" s="9" t="s">
        <v>1162</v>
      </c>
      <c r="N1178" s="9" t="s">
        <v>525</v>
      </c>
      <c r="O1178" s="9" t="s">
        <v>516</v>
      </c>
      <c r="P1178" s="9" t="s">
        <v>517</v>
      </c>
      <c r="Q1178" s="9" t="s">
        <v>1163</v>
      </c>
      <c r="R1178" s="9" t="s">
        <v>1164</v>
      </c>
      <c r="S1178" s="9" t="s">
        <v>518</v>
      </c>
      <c r="T1178" s="9" t="s">
        <v>1165</v>
      </c>
    </row>
    <row r="1179" spans="1:20" s="5" customFormat="1" x14ac:dyDescent="0.2">
      <c r="A1179" s="209" t="s">
        <v>2593</v>
      </c>
      <c r="B1179" s="9" t="s">
        <v>1732</v>
      </c>
      <c r="C1179" s="11" t="s">
        <v>1904</v>
      </c>
      <c r="D1179" s="11" t="s">
        <v>1903</v>
      </c>
      <c r="E1179" s="9" t="s">
        <v>796</v>
      </c>
      <c r="F1179" s="9">
        <v>2012</v>
      </c>
      <c r="G1179" s="9" t="s">
        <v>1288</v>
      </c>
      <c r="H1179" s="9" t="s">
        <v>1289</v>
      </c>
      <c r="I1179" s="9" t="s">
        <v>1290</v>
      </c>
      <c r="J1179" s="9" t="s">
        <v>688</v>
      </c>
      <c r="K1179" s="9">
        <v>46</v>
      </c>
      <c r="L1179" s="9">
        <v>5</v>
      </c>
      <c r="M1179" s="9" t="s">
        <v>1291</v>
      </c>
      <c r="N1179" s="9" t="s">
        <v>683</v>
      </c>
      <c r="O1179" s="9" t="s">
        <v>684</v>
      </c>
      <c r="P1179" s="9" t="s">
        <v>541</v>
      </c>
      <c r="Q1179" s="9" t="s">
        <v>1292</v>
      </c>
      <c r="R1179" s="9" t="s">
        <v>1293</v>
      </c>
      <c r="S1179" s="9" t="s">
        <v>518</v>
      </c>
      <c r="T1179" s="9" t="s">
        <v>1294</v>
      </c>
    </row>
    <row r="1180" spans="1:20" s="5" customFormat="1" x14ac:dyDescent="0.2">
      <c r="A1180" s="209" t="s">
        <v>2593</v>
      </c>
      <c r="B1180" s="9" t="s">
        <v>1732</v>
      </c>
      <c r="C1180" s="11" t="s">
        <v>1904</v>
      </c>
      <c r="D1180" s="11" t="s">
        <v>1903</v>
      </c>
      <c r="E1180" s="9" t="s">
        <v>796</v>
      </c>
      <c r="F1180" s="9">
        <v>2011</v>
      </c>
      <c r="G1180" s="9" t="s">
        <v>1101</v>
      </c>
      <c r="H1180" s="9" t="s">
        <v>1102</v>
      </c>
      <c r="I1180" s="9" t="s">
        <v>1103</v>
      </c>
      <c r="J1180" s="9" t="s">
        <v>717</v>
      </c>
      <c r="K1180" s="9">
        <v>409</v>
      </c>
      <c r="L1180" s="9">
        <v>11</v>
      </c>
      <c r="M1180" s="9" t="s">
        <v>1104</v>
      </c>
      <c r="N1180" s="9" t="s">
        <v>525</v>
      </c>
      <c r="O1180" s="9" t="s">
        <v>684</v>
      </c>
      <c r="P1180" s="9" t="s">
        <v>541</v>
      </c>
      <c r="Q1180" s="9" t="s">
        <v>1105</v>
      </c>
      <c r="R1180" s="9" t="s">
        <v>1106</v>
      </c>
      <c r="S1180" s="9" t="s">
        <v>518</v>
      </c>
      <c r="T1180" s="9" t="s">
        <v>1107</v>
      </c>
    </row>
    <row r="1181" spans="1:20" s="5" customFormat="1" x14ac:dyDescent="0.2">
      <c r="A1181" s="209" t="s">
        <v>2593</v>
      </c>
      <c r="B1181" s="9" t="s">
        <v>1732</v>
      </c>
      <c r="C1181" s="11" t="s">
        <v>1904</v>
      </c>
      <c r="D1181" s="11" t="s">
        <v>1903</v>
      </c>
      <c r="E1181" s="9" t="s">
        <v>796</v>
      </c>
      <c r="F1181" s="9">
        <v>2010</v>
      </c>
      <c r="G1181" s="9" t="s">
        <v>847</v>
      </c>
      <c r="H1181" s="9" t="s">
        <v>848</v>
      </c>
      <c r="I1181" s="9" t="s">
        <v>849</v>
      </c>
      <c r="J1181" s="9" t="s">
        <v>688</v>
      </c>
      <c r="K1181" s="9">
        <v>44</v>
      </c>
      <c r="L1181" s="9">
        <v>22</v>
      </c>
      <c r="M1181" s="9" t="s">
        <v>850</v>
      </c>
      <c r="N1181" s="9" t="s">
        <v>683</v>
      </c>
      <c r="O1181" s="9" t="s">
        <v>540</v>
      </c>
      <c r="P1181" s="9" t="s">
        <v>541</v>
      </c>
      <c r="Q1181" s="9" t="s">
        <v>851</v>
      </c>
      <c r="R1181" s="9" t="s">
        <v>852</v>
      </c>
      <c r="S1181" s="9" t="s">
        <v>518</v>
      </c>
      <c r="T1181" s="9" t="s">
        <v>853</v>
      </c>
    </row>
    <row r="1182" spans="1:20" s="5" customFormat="1" x14ac:dyDescent="0.2">
      <c r="A1182" s="209" t="s">
        <v>2593</v>
      </c>
      <c r="B1182" s="9" t="s">
        <v>1732</v>
      </c>
      <c r="C1182" s="11" t="s">
        <v>1904</v>
      </c>
      <c r="D1182" s="11" t="s">
        <v>1903</v>
      </c>
      <c r="E1182" s="9" t="s">
        <v>520</v>
      </c>
      <c r="F1182" s="9">
        <v>2008</v>
      </c>
      <c r="G1182" s="9" t="s">
        <v>597</v>
      </c>
      <c r="H1182" s="9" t="s">
        <v>598</v>
      </c>
      <c r="I1182" s="9" t="s">
        <v>599</v>
      </c>
      <c r="J1182" s="9" t="s">
        <v>600</v>
      </c>
      <c r="K1182" s="9">
        <v>36</v>
      </c>
      <c r="L1182" s="9">
        <v>1</v>
      </c>
      <c r="M1182" s="9" t="s">
        <v>601</v>
      </c>
      <c r="N1182" s="9" t="s">
        <v>602</v>
      </c>
      <c r="O1182" s="9" t="s">
        <v>603</v>
      </c>
      <c r="P1182" s="9" t="s">
        <v>584</v>
      </c>
      <c r="Q1182" s="9" t="s">
        <v>604</v>
      </c>
      <c r="R1182" s="9" t="s">
        <v>605</v>
      </c>
      <c r="S1182" s="9" t="s">
        <v>518</v>
      </c>
      <c r="T1182" s="9" t="s">
        <v>606</v>
      </c>
    </row>
    <row r="1183" spans="1:20" s="5" customFormat="1" x14ac:dyDescent="0.2">
      <c r="A1183" s="209" t="s">
        <v>2593</v>
      </c>
      <c r="B1183" s="9" t="s">
        <v>1732</v>
      </c>
      <c r="C1183" s="11" t="s">
        <v>1904</v>
      </c>
      <c r="D1183" s="11" t="s">
        <v>1903</v>
      </c>
      <c r="E1183" s="9" t="s">
        <v>520</v>
      </c>
      <c r="F1183" s="9">
        <v>2008</v>
      </c>
      <c r="G1183" s="9" t="s">
        <v>607</v>
      </c>
      <c r="H1183" s="9" t="s">
        <v>608</v>
      </c>
      <c r="I1183" s="9" t="s">
        <v>609</v>
      </c>
      <c r="J1183" s="9" t="s">
        <v>523</v>
      </c>
      <c r="K1183" s="9">
        <v>73</v>
      </c>
      <c r="L1183" s="9">
        <v>11</v>
      </c>
      <c r="M1183" s="9" t="s">
        <v>610</v>
      </c>
      <c r="N1183" s="9" t="s">
        <v>525</v>
      </c>
      <c r="O1183" s="9" t="s">
        <v>611</v>
      </c>
      <c r="P1183" s="9" t="s">
        <v>584</v>
      </c>
      <c r="Q1183" s="9" t="s">
        <v>612</v>
      </c>
      <c r="R1183" s="9" t="s">
        <v>613</v>
      </c>
      <c r="S1183" s="9" t="s">
        <v>518</v>
      </c>
      <c r="T1183" s="9" t="s">
        <v>614</v>
      </c>
    </row>
    <row r="1184" spans="1:20" s="5" customFormat="1" x14ac:dyDescent="0.2">
      <c r="A1184" s="209" t="s">
        <v>2593</v>
      </c>
      <c r="B1184" s="9" t="s">
        <v>1732</v>
      </c>
      <c r="C1184" s="11" t="s">
        <v>1904</v>
      </c>
      <c r="D1184" s="11" t="s">
        <v>1903</v>
      </c>
      <c r="E1184" s="9" t="s">
        <v>796</v>
      </c>
      <c r="F1184" s="9">
        <v>2010</v>
      </c>
      <c r="G1184" s="9" t="s">
        <v>1032</v>
      </c>
      <c r="H1184" s="209" t="s">
        <v>2609</v>
      </c>
      <c r="I1184" s="9" t="s">
        <v>1033</v>
      </c>
      <c r="J1184" s="9" t="s">
        <v>928</v>
      </c>
      <c r="K1184" s="9">
        <v>39</v>
      </c>
      <c r="L1184" s="9">
        <v>3</v>
      </c>
      <c r="M1184" s="9" t="s">
        <v>1034</v>
      </c>
      <c r="N1184" s="9" t="s">
        <v>1035</v>
      </c>
      <c r="O1184" s="9" t="s">
        <v>603</v>
      </c>
      <c r="P1184" s="9" t="s">
        <v>584</v>
      </c>
      <c r="Q1184" s="9" t="s">
        <v>1036</v>
      </c>
      <c r="R1184" s="9" t="s">
        <v>1037</v>
      </c>
      <c r="S1184" s="9" t="s">
        <v>518</v>
      </c>
      <c r="T1184" s="9" t="s">
        <v>1038</v>
      </c>
    </row>
    <row r="1185" spans="1:20" s="5" customFormat="1" x14ac:dyDescent="0.2">
      <c r="A1185" s="209" t="s">
        <v>2593</v>
      </c>
      <c r="B1185" s="9" t="s">
        <v>1732</v>
      </c>
      <c r="C1185" s="11" t="s">
        <v>1904</v>
      </c>
      <c r="D1185" s="11" t="s">
        <v>1903</v>
      </c>
      <c r="E1185" s="9" t="s">
        <v>796</v>
      </c>
      <c r="F1185" s="9">
        <v>2010</v>
      </c>
      <c r="G1185" s="9" t="s">
        <v>847</v>
      </c>
      <c r="H1185" s="9" t="s">
        <v>848</v>
      </c>
      <c r="I1185" s="9" t="s">
        <v>849</v>
      </c>
      <c r="J1185" s="9" t="s">
        <v>688</v>
      </c>
      <c r="K1185" s="9">
        <v>44</v>
      </c>
      <c r="L1185" s="9">
        <v>22</v>
      </c>
      <c r="M1185" s="9" t="s">
        <v>850</v>
      </c>
      <c r="N1185" s="9" t="s">
        <v>683</v>
      </c>
      <c r="O1185" s="9" t="s">
        <v>540</v>
      </c>
      <c r="P1185" s="9" t="s">
        <v>541</v>
      </c>
      <c r="Q1185" s="9" t="s">
        <v>851</v>
      </c>
      <c r="R1185" s="9" t="s">
        <v>852</v>
      </c>
      <c r="S1185" s="9" t="s">
        <v>518</v>
      </c>
      <c r="T1185" s="9" t="s">
        <v>853</v>
      </c>
    </row>
    <row r="1186" spans="1:20" s="5" customFormat="1" x14ac:dyDescent="0.2">
      <c r="A1186" s="209" t="s">
        <v>2593</v>
      </c>
      <c r="B1186" s="9" t="s">
        <v>1732</v>
      </c>
      <c r="C1186" s="11" t="s">
        <v>1904</v>
      </c>
      <c r="D1186" s="11" t="s">
        <v>1903</v>
      </c>
      <c r="E1186" s="9" t="s">
        <v>796</v>
      </c>
      <c r="F1186" s="9">
        <v>2010</v>
      </c>
      <c r="G1186" s="9" t="s">
        <v>941</v>
      </c>
      <c r="H1186" s="9" t="s">
        <v>942</v>
      </c>
      <c r="I1186" s="9" t="s">
        <v>943</v>
      </c>
      <c r="J1186" s="9" t="s">
        <v>837</v>
      </c>
      <c r="K1186" s="9">
        <v>6</v>
      </c>
      <c r="L1186" s="9">
        <v>4</v>
      </c>
      <c r="M1186" s="9" t="s">
        <v>944</v>
      </c>
      <c r="N1186" s="9" t="s">
        <v>890</v>
      </c>
      <c r="O1186" s="9" t="s">
        <v>516</v>
      </c>
      <c r="P1186" s="9" t="s">
        <v>517</v>
      </c>
      <c r="Q1186" s="9" t="s">
        <v>945</v>
      </c>
      <c r="R1186" s="9" t="s">
        <v>946</v>
      </c>
      <c r="S1186" s="9" t="s">
        <v>518</v>
      </c>
      <c r="T1186" s="9" t="s">
        <v>947</v>
      </c>
    </row>
    <row r="1187" spans="1:20" s="5" customFormat="1" x14ac:dyDescent="0.2">
      <c r="A1187" s="209" t="s">
        <v>2593</v>
      </c>
      <c r="B1187" s="9" t="s">
        <v>1732</v>
      </c>
      <c r="C1187" s="11" t="s">
        <v>1904</v>
      </c>
      <c r="D1187" s="11" t="s">
        <v>1903</v>
      </c>
      <c r="E1187" s="9" t="s">
        <v>762</v>
      </c>
      <c r="F1187" s="9">
        <v>2009</v>
      </c>
      <c r="G1187" s="9" t="s">
        <v>514</v>
      </c>
      <c r="H1187" s="9" t="s">
        <v>763</v>
      </c>
      <c r="I1187" s="9" t="s">
        <v>764</v>
      </c>
      <c r="J1187" s="9" t="s">
        <v>762</v>
      </c>
      <c r="K1187" s="9" t="s">
        <v>765</v>
      </c>
      <c r="L1187" s="9" t="s">
        <v>56</v>
      </c>
      <c r="M1187" s="9" t="s">
        <v>56</v>
      </c>
      <c r="N1187" s="9" t="s">
        <v>514</v>
      </c>
      <c r="O1187" s="9" t="s">
        <v>684</v>
      </c>
      <c r="P1187" s="9" t="s">
        <v>541</v>
      </c>
      <c r="Q1187" s="9" t="s">
        <v>766</v>
      </c>
      <c r="R1187" s="9" t="s">
        <v>767</v>
      </c>
      <c r="S1187" s="9" t="s">
        <v>768</v>
      </c>
      <c r="T1187" s="9" t="s">
        <v>769</v>
      </c>
    </row>
    <row r="1188" spans="1:20" s="5" customFormat="1" x14ac:dyDescent="0.2">
      <c r="A1188" s="209" t="s">
        <v>2593</v>
      </c>
      <c r="B1188" s="9" t="s">
        <v>1732</v>
      </c>
      <c r="C1188" s="11" t="s">
        <v>1904</v>
      </c>
      <c r="D1188" s="11" t="s">
        <v>1903</v>
      </c>
      <c r="E1188" s="9" t="s">
        <v>762</v>
      </c>
      <c r="F1188" s="9">
        <v>2009</v>
      </c>
      <c r="G1188" s="9" t="s">
        <v>514</v>
      </c>
      <c r="H1188" s="9" t="s">
        <v>763</v>
      </c>
      <c r="I1188" s="9" t="s">
        <v>764</v>
      </c>
      <c r="J1188" s="9" t="s">
        <v>762</v>
      </c>
      <c r="K1188" s="9" t="s">
        <v>765</v>
      </c>
      <c r="L1188" s="9" t="s">
        <v>56</v>
      </c>
      <c r="M1188" s="9" t="s">
        <v>56</v>
      </c>
      <c r="N1188" s="9" t="s">
        <v>514</v>
      </c>
      <c r="O1188" s="9" t="s">
        <v>684</v>
      </c>
      <c r="P1188" s="9" t="s">
        <v>541</v>
      </c>
      <c r="Q1188" s="9" t="s">
        <v>766</v>
      </c>
      <c r="R1188" s="9" t="s">
        <v>767</v>
      </c>
      <c r="S1188" s="9" t="s">
        <v>768</v>
      </c>
      <c r="T1188" s="9" t="s">
        <v>769</v>
      </c>
    </row>
    <row r="1189" spans="1:20" s="5" customFormat="1" x14ac:dyDescent="0.2">
      <c r="A1189" s="209" t="s">
        <v>2593</v>
      </c>
      <c r="B1189" s="9" t="s">
        <v>1732</v>
      </c>
      <c r="C1189" s="9" t="s">
        <v>1901</v>
      </c>
      <c r="D1189" s="11" t="s">
        <v>1590</v>
      </c>
      <c r="E1189" s="9" t="s">
        <v>796</v>
      </c>
      <c r="F1189" s="9">
        <v>2011</v>
      </c>
      <c r="G1189" s="9" t="s">
        <v>1154</v>
      </c>
      <c r="H1189" s="9" t="s">
        <v>1161</v>
      </c>
      <c r="I1189" s="9" t="s">
        <v>1156</v>
      </c>
      <c r="J1189" s="9" t="s">
        <v>717</v>
      </c>
      <c r="K1189" s="9">
        <v>409</v>
      </c>
      <c r="L1189" s="9">
        <v>6</v>
      </c>
      <c r="M1189" s="9" t="s">
        <v>1162</v>
      </c>
      <c r="N1189" s="9" t="s">
        <v>525</v>
      </c>
      <c r="O1189" s="9" t="s">
        <v>516</v>
      </c>
      <c r="P1189" s="9" t="s">
        <v>517</v>
      </c>
      <c r="Q1189" s="9" t="s">
        <v>1163</v>
      </c>
      <c r="R1189" s="9" t="s">
        <v>1164</v>
      </c>
      <c r="S1189" s="9" t="s">
        <v>518</v>
      </c>
      <c r="T1189" s="9" t="s">
        <v>1165</v>
      </c>
    </row>
    <row r="1190" spans="1:20" s="5" customFormat="1" x14ac:dyDescent="0.2">
      <c r="A1190" s="209" t="s">
        <v>2593</v>
      </c>
      <c r="B1190" s="9" t="s">
        <v>1732</v>
      </c>
      <c r="C1190" s="9" t="s">
        <v>1901</v>
      </c>
      <c r="D1190" s="11" t="s">
        <v>1590</v>
      </c>
      <c r="E1190" s="9" t="s">
        <v>796</v>
      </c>
      <c r="F1190" s="9">
        <v>2012</v>
      </c>
      <c r="G1190" s="9" t="s">
        <v>1215</v>
      </c>
      <c r="H1190" s="9" t="s">
        <v>1216</v>
      </c>
      <c r="I1190" s="9" t="s">
        <v>1217</v>
      </c>
      <c r="J1190" s="9" t="s">
        <v>1218</v>
      </c>
      <c r="K1190" s="9">
        <v>184</v>
      </c>
      <c r="L1190" s="9">
        <v>2</v>
      </c>
      <c r="M1190" s="9" t="s">
        <v>1219</v>
      </c>
      <c r="N1190" s="9" t="s">
        <v>557</v>
      </c>
      <c r="O1190" s="9" t="s">
        <v>684</v>
      </c>
      <c r="P1190" s="9" t="s">
        <v>541</v>
      </c>
      <c r="Q1190" s="9" t="s">
        <v>1220</v>
      </c>
      <c r="R1190" s="9" t="s">
        <v>1221</v>
      </c>
      <c r="S1190" s="9" t="s">
        <v>518</v>
      </c>
      <c r="T1190" s="9" t="s">
        <v>1222</v>
      </c>
    </row>
    <row r="1191" spans="1:20" s="5" customFormat="1" x14ac:dyDescent="0.2">
      <c r="A1191" s="209" t="s">
        <v>2593</v>
      </c>
      <c r="B1191" s="9" t="s">
        <v>1732</v>
      </c>
      <c r="C1191" s="9" t="s">
        <v>1901</v>
      </c>
      <c r="D1191" s="11" t="s">
        <v>1590</v>
      </c>
      <c r="E1191" s="9" t="s">
        <v>796</v>
      </c>
      <c r="F1191" s="9">
        <v>2012</v>
      </c>
      <c r="G1191" s="9" t="s">
        <v>1288</v>
      </c>
      <c r="H1191" s="9" t="s">
        <v>1289</v>
      </c>
      <c r="I1191" s="9" t="s">
        <v>1290</v>
      </c>
      <c r="J1191" s="9" t="s">
        <v>688</v>
      </c>
      <c r="K1191" s="9">
        <v>46</v>
      </c>
      <c r="L1191" s="9">
        <v>5</v>
      </c>
      <c r="M1191" s="9" t="s">
        <v>1291</v>
      </c>
      <c r="N1191" s="9" t="s">
        <v>683</v>
      </c>
      <c r="O1191" s="9" t="s">
        <v>684</v>
      </c>
      <c r="P1191" s="9" t="s">
        <v>541</v>
      </c>
      <c r="Q1191" s="9" t="s">
        <v>1292</v>
      </c>
      <c r="R1191" s="9" t="s">
        <v>1293</v>
      </c>
      <c r="S1191" s="9" t="s">
        <v>518</v>
      </c>
      <c r="T1191" s="9" t="s">
        <v>1294</v>
      </c>
    </row>
    <row r="1192" spans="1:20" s="5" customFormat="1" x14ac:dyDescent="0.2">
      <c r="A1192" s="209" t="s">
        <v>2593</v>
      </c>
      <c r="B1192" s="9" t="s">
        <v>1732</v>
      </c>
      <c r="C1192" s="9" t="s">
        <v>1901</v>
      </c>
      <c r="D1192" s="11" t="s">
        <v>1590</v>
      </c>
      <c r="E1192" s="9" t="s">
        <v>520</v>
      </c>
      <c r="F1192" s="9">
        <v>2009</v>
      </c>
      <c r="G1192" s="9" t="s">
        <v>731</v>
      </c>
      <c r="H1192" s="9" t="s">
        <v>732</v>
      </c>
      <c r="I1192" s="9" t="s">
        <v>733</v>
      </c>
      <c r="J1192" s="9" t="s">
        <v>537</v>
      </c>
      <c r="K1192" s="9">
        <v>43</v>
      </c>
      <c r="L1192" s="9">
        <v>3</v>
      </c>
      <c r="M1192" s="9" t="s">
        <v>734</v>
      </c>
      <c r="N1192" s="9" t="s">
        <v>525</v>
      </c>
      <c r="O1192" s="9" t="s">
        <v>735</v>
      </c>
      <c r="P1192" s="9" t="s">
        <v>559</v>
      </c>
      <c r="Q1192" s="9" t="s">
        <v>736</v>
      </c>
      <c r="R1192" s="9" t="s">
        <v>737</v>
      </c>
      <c r="S1192" s="9" t="s">
        <v>518</v>
      </c>
      <c r="T1192" s="9" t="s">
        <v>738</v>
      </c>
    </row>
    <row r="1193" spans="1:20" x14ac:dyDescent="0.2">
      <c r="A1193" s="209" t="s">
        <v>2593</v>
      </c>
      <c r="B1193" s="9" t="s">
        <v>1732</v>
      </c>
      <c r="C1193" s="9" t="s">
        <v>1901</v>
      </c>
      <c r="D1193" s="11" t="s">
        <v>1590</v>
      </c>
      <c r="E1193" s="9" t="s">
        <v>796</v>
      </c>
      <c r="F1193" s="9">
        <v>2011</v>
      </c>
      <c r="G1193" s="9" t="s">
        <v>1101</v>
      </c>
      <c r="H1193" s="9" t="s">
        <v>1102</v>
      </c>
      <c r="I1193" s="9" t="s">
        <v>1103</v>
      </c>
      <c r="J1193" s="9" t="s">
        <v>717</v>
      </c>
      <c r="K1193" s="9">
        <v>409</v>
      </c>
      <c r="L1193" s="9">
        <v>11</v>
      </c>
      <c r="M1193" s="9" t="s">
        <v>1104</v>
      </c>
      <c r="N1193" s="9" t="s">
        <v>525</v>
      </c>
      <c r="O1193" s="9" t="s">
        <v>684</v>
      </c>
      <c r="P1193" s="9" t="s">
        <v>541</v>
      </c>
      <c r="Q1193" s="9" t="s">
        <v>1105</v>
      </c>
      <c r="R1193" s="9" t="s">
        <v>1106</v>
      </c>
      <c r="S1193" s="9" t="s">
        <v>518</v>
      </c>
      <c r="T1193" s="9" t="s">
        <v>1107</v>
      </c>
    </row>
    <row r="1194" spans="1:20" s="5" customFormat="1" x14ac:dyDescent="0.2">
      <c r="A1194" s="209" t="s">
        <v>2593</v>
      </c>
      <c r="B1194" s="9" t="s">
        <v>1732</v>
      </c>
      <c r="C1194" s="9" t="s">
        <v>1901</v>
      </c>
      <c r="D1194" s="11" t="s">
        <v>1590</v>
      </c>
      <c r="E1194" s="9" t="s">
        <v>520</v>
      </c>
      <c r="F1194" s="9">
        <v>2008</v>
      </c>
      <c r="G1194" s="9" t="s">
        <v>588</v>
      </c>
      <c r="H1194" s="9" t="s">
        <v>589</v>
      </c>
      <c r="I1194" s="9" t="s">
        <v>590</v>
      </c>
      <c r="J1194" s="9" t="s">
        <v>591</v>
      </c>
      <c r="K1194" s="9">
        <v>226</v>
      </c>
      <c r="L1194" s="9" t="s">
        <v>592</v>
      </c>
      <c r="M1194" s="9" t="s">
        <v>593</v>
      </c>
      <c r="N1194" s="9" t="s">
        <v>525</v>
      </c>
      <c r="O1194" s="9" t="s">
        <v>583</v>
      </c>
      <c r="P1194" s="9" t="s">
        <v>584</v>
      </c>
      <c r="Q1194" s="9" t="s">
        <v>594</v>
      </c>
      <c r="R1194" s="9" t="s">
        <v>595</v>
      </c>
      <c r="S1194" s="9" t="s">
        <v>518</v>
      </c>
      <c r="T1194" s="9" t="s">
        <v>596</v>
      </c>
    </row>
    <row r="1195" spans="1:20" s="5" customFormat="1" x14ac:dyDescent="0.2">
      <c r="A1195" s="209" t="s">
        <v>2593</v>
      </c>
      <c r="B1195" s="9" t="s">
        <v>1732</v>
      </c>
      <c r="C1195" s="9" t="s">
        <v>1901</v>
      </c>
      <c r="D1195" s="11" t="s">
        <v>1590</v>
      </c>
      <c r="E1195" s="9" t="s">
        <v>520</v>
      </c>
      <c r="F1195" s="9">
        <v>2008</v>
      </c>
      <c r="G1195" s="9" t="s">
        <v>597</v>
      </c>
      <c r="H1195" s="9" t="s">
        <v>598</v>
      </c>
      <c r="I1195" s="9" t="s">
        <v>599</v>
      </c>
      <c r="J1195" s="9" t="s">
        <v>600</v>
      </c>
      <c r="K1195" s="9">
        <v>36</v>
      </c>
      <c r="L1195" s="9">
        <v>1</v>
      </c>
      <c r="M1195" s="9" t="s">
        <v>601</v>
      </c>
      <c r="N1195" s="9" t="s">
        <v>602</v>
      </c>
      <c r="O1195" s="9" t="s">
        <v>603</v>
      </c>
      <c r="P1195" s="9" t="s">
        <v>584</v>
      </c>
      <c r="Q1195" s="9" t="s">
        <v>604</v>
      </c>
      <c r="R1195" s="9" t="s">
        <v>605</v>
      </c>
      <c r="S1195" s="9" t="s">
        <v>518</v>
      </c>
      <c r="T1195" s="9" t="s">
        <v>606</v>
      </c>
    </row>
    <row r="1196" spans="1:20" s="5" customFormat="1" x14ac:dyDescent="0.2">
      <c r="A1196" s="209" t="s">
        <v>2593</v>
      </c>
      <c r="B1196" s="9" t="s">
        <v>1732</v>
      </c>
      <c r="C1196" s="9" t="s">
        <v>1901</v>
      </c>
      <c r="D1196" s="11" t="s">
        <v>1590</v>
      </c>
      <c r="E1196" s="9" t="s">
        <v>520</v>
      </c>
      <c r="F1196" s="9">
        <v>2008</v>
      </c>
      <c r="G1196" s="9" t="s">
        <v>607</v>
      </c>
      <c r="H1196" s="9" t="s">
        <v>608</v>
      </c>
      <c r="I1196" s="9" t="s">
        <v>609</v>
      </c>
      <c r="J1196" s="9" t="s">
        <v>523</v>
      </c>
      <c r="K1196" s="9">
        <v>73</v>
      </c>
      <c r="L1196" s="9">
        <v>11</v>
      </c>
      <c r="M1196" s="9" t="s">
        <v>610</v>
      </c>
      <c r="N1196" s="9" t="s">
        <v>525</v>
      </c>
      <c r="O1196" s="9" t="s">
        <v>611</v>
      </c>
      <c r="P1196" s="9" t="s">
        <v>584</v>
      </c>
      <c r="Q1196" s="9" t="s">
        <v>612</v>
      </c>
      <c r="R1196" s="9" t="s">
        <v>613</v>
      </c>
      <c r="S1196" s="9" t="s">
        <v>518</v>
      </c>
      <c r="T1196" s="9" t="s">
        <v>614</v>
      </c>
    </row>
    <row r="1197" spans="1:20" x14ac:dyDescent="0.2">
      <c r="A1197" s="209" t="s">
        <v>2593</v>
      </c>
      <c r="B1197" s="9" t="s">
        <v>1732</v>
      </c>
      <c r="C1197" s="9" t="s">
        <v>1901</v>
      </c>
      <c r="D1197" s="11" t="s">
        <v>1590</v>
      </c>
      <c r="E1197" s="9" t="s">
        <v>520</v>
      </c>
      <c r="F1197" s="9">
        <v>2008</v>
      </c>
      <c r="G1197" s="9" t="s">
        <v>649</v>
      </c>
      <c r="H1197" s="9" t="s">
        <v>650</v>
      </c>
      <c r="I1197" s="9" t="s">
        <v>651</v>
      </c>
      <c r="J1197" s="9" t="s">
        <v>523</v>
      </c>
      <c r="K1197" s="9">
        <v>72</v>
      </c>
      <c r="L1197" s="9">
        <v>8</v>
      </c>
      <c r="M1197" s="9" t="s">
        <v>652</v>
      </c>
      <c r="N1197" s="9" t="s">
        <v>525</v>
      </c>
      <c r="O1197" s="9" t="s">
        <v>653</v>
      </c>
      <c r="P1197" s="9" t="s">
        <v>584</v>
      </c>
      <c r="Q1197" s="9" t="s">
        <v>654</v>
      </c>
      <c r="R1197" s="9" t="s">
        <v>655</v>
      </c>
      <c r="S1197" s="9" t="s">
        <v>518</v>
      </c>
      <c r="T1197" s="9" t="s">
        <v>656</v>
      </c>
    </row>
    <row r="1198" spans="1:20" x14ac:dyDescent="0.2">
      <c r="A1198" s="209" t="s">
        <v>2593</v>
      </c>
      <c r="B1198" s="9" t="s">
        <v>1732</v>
      </c>
      <c r="C1198" s="9" t="s">
        <v>1901</v>
      </c>
      <c r="D1198" s="11" t="s">
        <v>1590</v>
      </c>
      <c r="E1198" s="9" t="s">
        <v>520</v>
      </c>
      <c r="F1198" s="9">
        <v>2008</v>
      </c>
      <c r="G1198" s="9" t="s">
        <v>685</v>
      </c>
      <c r="H1198" s="9" t="s">
        <v>686</v>
      </c>
      <c r="I1198" s="9" t="s">
        <v>687</v>
      </c>
      <c r="J1198" s="9" t="s">
        <v>688</v>
      </c>
      <c r="K1198" s="9">
        <v>42</v>
      </c>
      <c r="L1198" s="9">
        <v>17</v>
      </c>
      <c r="M1198" s="9" t="s">
        <v>689</v>
      </c>
      <c r="N1198" s="9" t="s">
        <v>683</v>
      </c>
      <c r="O1198" s="9" t="s">
        <v>684</v>
      </c>
      <c r="P1198" s="9" t="s">
        <v>541</v>
      </c>
      <c r="Q1198" s="9" t="s">
        <v>690</v>
      </c>
      <c r="R1198" s="9" t="s">
        <v>691</v>
      </c>
      <c r="S1198" s="9" t="s">
        <v>518</v>
      </c>
      <c r="T1198" s="9" t="s">
        <v>692</v>
      </c>
    </row>
    <row r="1199" spans="1:20" s="5" customFormat="1" x14ac:dyDescent="0.2">
      <c r="A1199" s="209" t="s">
        <v>2593</v>
      </c>
      <c r="B1199" s="9" t="s">
        <v>1732</v>
      </c>
      <c r="C1199" s="9" t="s">
        <v>1901</v>
      </c>
      <c r="D1199" s="11" t="s">
        <v>1590</v>
      </c>
      <c r="E1199" s="9" t="s">
        <v>520</v>
      </c>
      <c r="F1199" s="9">
        <v>2008</v>
      </c>
      <c r="G1199" s="9" t="s">
        <v>675</v>
      </c>
      <c r="H1199" s="9" t="s">
        <v>676</v>
      </c>
      <c r="I1199" s="9" t="s">
        <v>677</v>
      </c>
      <c r="J1199" s="9" t="s">
        <v>523</v>
      </c>
      <c r="K1199" s="9">
        <v>73</v>
      </c>
      <c r="L1199" s="9">
        <v>5</v>
      </c>
      <c r="M1199" s="9" t="s">
        <v>678</v>
      </c>
      <c r="N1199" s="9" t="s">
        <v>525</v>
      </c>
      <c r="O1199" s="9" t="s">
        <v>679</v>
      </c>
      <c r="P1199" s="9" t="s">
        <v>584</v>
      </c>
      <c r="Q1199" s="9" t="s">
        <v>680</v>
      </c>
      <c r="R1199" s="9" t="s">
        <v>681</v>
      </c>
      <c r="S1199" s="9" t="s">
        <v>518</v>
      </c>
      <c r="T1199" s="9" t="s">
        <v>682</v>
      </c>
    </row>
    <row r="1200" spans="1:20" x14ac:dyDescent="0.2">
      <c r="A1200" s="209" t="s">
        <v>2593</v>
      </c>
      <c r="B1200" s="9" t="s">
        <v>1732</v>
      </c>
      <c r="C1200" s="23" t="s">
        <v>1437</v>
      </c>
      <c r="D1200" s="15" t="s">
        <v>2302</v>
      </c>
      <c r="E1200" s="9" t="s">
        <v>520</v>
      </c>
      <c r="F1200" s="9">
        <v>2008</v>
      </c>
      <c r="G1200" s="9" t="s">
        <v>597</v>
      </c>
      <c r="H1200" s="9" t="s">
        <v>598</v>
      </c>
      <c r="I1200" s="9" t="s">
        <v>599</v>
      </c>
      <c r="J1200" s="9" t="s">
        <v>600</v>
      </c>
      <c r="K1200" s="9">
        <v>36</v>
      </c>
      <c r="L1200" s="9">
        <v>1</v>
      </c>
      <c r="M1200" s="9" t="s">
        <v>601</v>
      </c>
      <c r="N1200" s="9" t="s">
        <v>602</v>
      </c>
      <c r="O1200" s="9" t="s">
        <v>603</v>
      </c>
      <c r="P1200" s="9" t="s">
        <v>584</v>
      </c>
      <c r="Q1200" s="9" t="s">
        <v>604</v>
      </c>
      <c r="R1200" s="9" t="s">
        <v>605</v>
      </c>
      <c r="S1200" s="9" t="s">
        <v>518</v>
      </c>
      <c r="T1200" s="9" t="s">
        <v>606</v>
      </c>
    </row>
    <row r="1201" spans="1:20" s="5" customFormat="1" x14ac:dyDescent="0.2">
      <c r="A1201" s="209" t="s">
        <v>2593</v>
      </c>
      <c r="B1201" s="9" t="s">
        <v>1732</v>
      </c>
      <c r="C1201" s="9" t="s">
        <v>2266</v>
      </c>
      <c r="D1201" s="15" t="s">
        <v>2265</v>
      </c>
      <c r="E1201" s="9" t="s">
        <v>796</v>
      </c>
      <c r="F1201" s="9">
        <v>2011</v>
      </c>
      <c r="G1201" s="9" t="s">
        <v>1101</v>
      </c>
      <c r="H1201" s="9" t="s">
        <v>1102</v>
      </c>
      <c r="I1201" s="9" t="s">
        <v>1103</v>
      </c>
      <c r="J1201" s="9" t="s">
        <v>717</v>
      </c>
      <c r="K1201" s="9">
        <v>409</v>
      </c>
      <c r="L1201" s="9">
        <v>11</v>
      </c>
      <c r="M1201" s="9" t="s">
        <v>1104</v>
      </c>
      <c r="N1201" s="9" t="s">
        <v>525</v>
      </c>
      <c r="O1201" s="9" t="s">
        <v>684</v>
      </c>
      <c r="P1201" s="9" t="s">
        <v>541</v>
      </c>
      <c r="Q1201" s="9" t="s">
        <v>1105</v>
      </c>
      <c r="R1201" s="9" t="s">
        <v>1106</v>
      </c>
      <c r="S1201" s="9" t="s">
        <v>518</v>
      </c>
      <c r="T1201" s="9" t="s">
        <v>1107</v>
      </c>
    </row>
    <row r="1202" spans="1:20" s="5" customFormat="1" x14ac:dyDescent="0.2">
      <c r="A1202" s="209" t="s">
        <v>2593</v>
      </c>
      <c r="B1202" s="9" t="s">
        <v>1732</v>
      </c>
      <c r="C1202" s="9" t="s">
        <v>1851</v>
      </c>
      <c r="D1202" s="11" t="s">
        <v>1592</v>
      </c>
      <c r="E1202" s="9" t="s">
        <v>796</v>
      </c>
      <c r="F1202" s="9">
        <v>2010</v>
      </c>
      <c r="G1202" s="9" t="s">
        <v>1032</v>
      </c>
      <c r="H1202" s="209" t="s">
        <v>2609</v>
      </c>
      <c r="I1202" s="9" t="s">
        <v>1033</v>
      </c>
      <c r="J1202" s="9" t="s">
        <v>928</v>
      </c>
      <c r="K1202" s="9">
        <v>39</v>
      </c>
      <c r="L1202" s="9">
        <v>3</v>
      </c>
      <c r="M1202" s="9" t="s">
        <v>1034</v>
      </c>
      <c r="N1202" s="9" t="s">
        <v>1035</v>
      </c>
      <c r="O1202" s="9" t="s">
        <v>603</v>
      </c>
      <c r="P1202" s="9" t="s">
        <v>584</v>
      </c>
      <c r="Q1202" s="9" t="s">
        <v>1036</v>
      </c>
      <c r="R1202" s="9" t="s">
        <v>1037</v>
      </c>
      <c r="S1202" s="9" t="s">
        <v>518</v>
      </c>
      <c r="T1202" s="9" t="s">
        <v>1038</v>
      </c>
    </row>
    <row r="1203" spans="1:20" s="5" customFormat="1" x14ac:dyDescent="0.2">
      <c r="A1203" s="209" t="s">
        <v>2593</v>
      </c>
      <c r="B1203" s="9" t="s">
        <v>1732</v>
      </c>
      <c r="C1203" s="9" t="s">
        <v>1851</v>
      </c>
      <c r="D1203" s="11" t="s">
        <v>1592</v>
      </c>
      <c r="E1203" s="9" t="s">
        <v>796</v>
      </c>
      <c r="F1203" s="9">
        <v>2010</v>
      </c>
      <c r="G1203" s="9" t="s">
        <v>847</v>
      </c>
      <c r="H1203" s="9" t="s">
        <v>848</v>
      </c>
      <c r="I1203" s="9" t="s">
        <v>849</v>
      </c>
      <c r="J1203" s="9" t="s">
        <v>688</v>
      </c>
      <c r="K1203" s="9">
        <v>44</v>
      </c>
      <c r="L1203" s="9">
        <v>22</v>
      </c>
      <c r="M1203" s="9" t="s">
        <v>850</v>
      </c>
      <c r="N1203" s="9" t="s">
        <v>683</v>
      </c>
      <c r="O1203" s="9" t="s">
        <v>540</v>
      </c>
      <c r="P1203" s="9" t="s">
        <v>541</v>
      </c>
      <c r="Q1203" s="9" t="s">
        <v>851</v>
      </c>
      <c r="R1203" s="9" t="s">
        <v>852</v>
      </c>
      <c r="S1203" s="9" t="s">
        <v>518</v>
      </c>
      <c r="T1203" s="9" t="s">
        <v>853</v>
      </c>
    </row>
    <row r="1204" spans="1:20" s="5" customFormat="1" x14ac:dyDescent="0.2">
      <c r="A1204" s="209" t="s">
        <v>2593</v>
      </c>
      <c r="B1204" s="9" t="s">
        <v>1732</v>
      </c>
      <c r="C1204" s="9" t="s">
        <v>1851</v>
      </c>
      <c r="D1204" s="11" t="s">
        <v>1592</v>
      </c>
      <c r="E1204" s="9" t="s">
        <v>520</v>
      </c>
      <c r="F1204" s="9">
        <v>2008</v>
      </c>
      <c r="G1204" s="9" t="s">
        <v>597</v>
      </c>
      <c r="H1204" s="9" t="s">
        <v>598</v>
      </c>
      <c r="I1204" s="9" t="s">
        <v>599</v>
      </c>
      <c r="J1204" s="9" t="s">
        <v>600</v>
      </c>
      <c r="K1204" s="9">
        <v>36</v>
      </c>
      <c r="L1204" s="9">
        <v>1</v>
      </c>
      <c r="M1204" s="9" t="s">
        <v>601</v>
      </c>
      <c r="N1204" s="9" t="s">
        <v>602</v>
      </c>
      <c r="O1204" s="9" t="s">
        <v>603</v>
      </c>
      <c r="P1204" s="9" t="s">
        <v>584</v>
      </c>
      <c r="Q1204" s="9" t="s">
        <v>604</v>
      </c>
      <c r="R1204" s="9" t="s">
        <v>605</v>
      </c>
      <c r="S1204" s="9" t="s">
        <v>518</v>
      </c>
      <c r="T1204" s="9" t="s">
        <v>606</v>
      </c>
    </row>
    <row r="1205" spans="1:20" s="5" customFormat="1" x14ac:dyDescent="0.2">
      <c r="A1205" s="209" t="s">
        <v>2593</v>
      </c>
      <c r="B1205" s="9" t="s">
        <v>1732</v>
      </c>
      <c r="C1205" s="9" t="s">
        <v>1851</v>
      </c>
      <c r="D1205" s="11" t="s">
        <v>1592</v>
      </c>
      <c r="E1205" s="9" t="s">
        <v>520</v>
      </c>
      <c r="F1205" s="9">
        <v>2008</v>
      </c>
      <c r="G1205" s="9" t="s">
        <v>649</v>
      </c>
      <c r="H1205" s="9" t="s">
        <v>650</v>
      </c>
      <c r="I1205" s="9" t="s">
        <v>651</v>
      </c>
      <c r="J1205" s="9" t="s">
        <v>523</v>
      </c>
      <c r="K1205" s="9">
        <v>72</v>
      </c>
      <c r="L1205" s="9">
        <v>8</v>
      </c>
      <c r="M1205" s="9" t="s">
        <v>652</v>
      </c>
      <c r="N1205" s="9" t="s">
        <v>525</v>
      </c>
      <c r="O1205" s="9" t="s">
        <v>653</v>
      </c>
      <c r="P1205" s="9" t="s">
        <v>584</v>
      </c>
      <c r="Q1205" s="9" t="s">
        <v>654</v>
      </c>
      <c r="R1205" s="9" t="s">
        <v>655</v>
      </c>
      <c r="S1205" s="9" t="s">
        <v>518</v>
      </c>
      <c r="T1205" s="9" t="s">
        <v>656</v>
      </c>
    </row>
    <row r="1206" spans="1:20" s="5" customFormat="1" x14ac:dyDescent="0.2">
      <c r="A1206" s="209" t="s">
        <v>2593</v>
      </c>
      <c r="B1206" s="9" t="s">
        <v>1732</v>
      </c>
      <c r="C1206" s="9" t="s">
        <v>1851</v>
      </c>
      <c r="D1206" s="11" t="s">
        <v>1592</v>
      </c>
      <c r="E1206" s="9" t="s">
        <v>520</v>
      </c>
      <c r="F1206" s="9">
        <v>2008</v>
      </c>
      <c r="G1206" s="9" t="s">
        <v>685</v>
      </c>
      <c r="H1206" s="9" t="s">
        <v>686</v>
      </c>
      <c r="I1206" s="9" t="s">
        <v>687</v>
      </c>
      <c r="J1206" s="9" t="s">
        <v>688</v>
      </c>
      <c r="K1206" s="9">
        <v>42</v>
      </c>
      <c r="L1206" s="9">
        <v>17</v>
      </c>
      <c r="M1206" s="9" t="s">
        <v>689</v>
      </c>
      <c r="N1206" s="9" t="s">
        <v>683</v>
      </c>
      <c r="O1206" s="9" t="s">
        <v>684</v>
      </c>
      <c r="P1206" s="9" t="s">
        <v>541</v>
      </c>
      <c r="Q1206" s="9" t="s">
        <v>690</v>
      </c>
      <c r="R1206" s="9" t="s">
        <v>691</v>
      </c>
      <c r="S1206" s="9" t="s">
        <v>518</v>
      </c>
      <c r="T1206" s="9" t="s">
        <v>692</v>
      </c>
    </row>
    <row r="1207" spans="1:20" s="5" customFormat="1" x14ac:dyDescent="0.2">
      <c r="A1207" s="209" t="s">
        <v>2593</v>
      </c>
      <c r="B1207" s="9" t="s">
        <v>1732</v>
      </c>
      <c r="C1207" s="9" t="s">
        <v>1851</v>
      </c>
      <c r="D1207" s="11" t="s">
        <v>1592</v>
      </c>
      <c r="E1207" s="9" t="s">
        <v>520</v>
      </c>
      <c r="F1207" s="9">
        <v>2008</v>
      </c>
      <c r="G1207" s="9" t="s">
        <v>675</v>
      </c>
      <c r="H1207" s="9" t="s">
        <v>676</v>
      </c>
      <c r="I1207" s="9" t="s">
        <v>677</v>
      </c>
      <c r="J1207" s="9" t="s">
        <v>523</v>
      </c>
      <c r="K1207" s="9">
        <v>73</v>
      </c>
      <c r="L1207" s="9">
        <v>5</v>
      </c>
      <c r="M1207" s="9" t="s">
        <v>678</v>
      </c>
      <c r="N1207" s="9" t="s">
        <v>525</v>
      </c>
      <c r="O1207" s="9" t="s">
        <v>679</v>
      </c>
      <c r="P1207" s="9" t="s">
        <v>584</v>
      </c>
      <c r="Q1207" s="9" t="s">
        <v>680</v>
      </c>
      <c r="R1207" s="9" t="s">
        <v>681</v>
      </c>
      <c r="S1207" s="9" t="s">
        <v>518</v>
      </c>
      <c r="T1207" s="9" t="s">
        <v>682</v>
      </c>
    </row>
    <row r="1208" spans="1:20" s="5" customFormat="1" x14ac:dyDescent="0.2">
      <c r="A1208" s="209" t="s">
        <v>2593</v>
      </c>
      <c r="B1208" s="9" t="s">
        <v>1732</v>
      </c>
      <c r="C1208" s="9" t="s">
        <v>1851</v>
      </c>
      <c r="D1208" s="11" t="s">
        <v>1592</v>
      </c>
      <c r="E1208" s="9" t="s">
        <v>796</v>
      </c>
      <c r="F1208" s="9">
        <v>2010</v>
      </c>
      <c r="G1208" s="9" t="s">
        <v>941</v>
      </c>
      <c r="H1208" s="9" t="s">
        <v>942</v>
      </c>
      <c r="I1208" s="9" t="s">
        <v>943</v>
      </c>
      <c r="J1208" s="9" t="s">
        <v>837</v>
      </c>
      <c r="K1208" s="9">
        <v>6</v>
      </c>
      <c r="L1208" s="9">
        <v>4</v>
      </c>
      <c r="M1208" s="9" t="s">
        <v>944</v>
      </c>
      <c r="N1208" s="9" t="s">
        <v>890</v>
      </c>
      <c r="O1208" s="9" t="s">
        <v>516</v>
      </c>
      <c r="P1208" s="9" t="s">
        <v>517</v>
      </c>
      <c r="Q1208" s="9" t="s">
        <v>945</v>
      </c>
      <c r="R1208" s="9" t="s">
        <v>946</v>
      </c>
      <c r="S1208" s="9" t="s">
        <v>518</v>
      </c>
      <c r="T1208" s="9" t="s">
        <v>947</v>
      </c>
    </row>
    <row r="1209" spans="1:20" s="5" customFormat="1" x14ac:dyDescent="0.2">
      <c r="A1209" s="209" t="s">
        <v>2593</v>
      </c>
      <c r="B1209" s="9" t="s">
        <v>1732</v>
      </c>
      <c r="C1209" s="9" t="s">
        <v>1886</v>
      </c>
      <c r="D1209" s="11" t="s">
        <v>1592</v>
      </c>
      <c r="E1209" s="9" t="s">
        <v>762</v>
      </c>
      <c r="F1209" s="9">
        <v>2009</v>
      </c>
      <c r="G1209" s="9" t="s">
        <v>514</v>
      </c>
      <c r="H1209" s="9" t="s">
        <v>763</v>
      </c>
      <c r="I1209" s="9" t="s">
        <v>764</v>
      </c>
      <c r="J1209" s="9" t="s">
        <v>762</v>
      </c>
      <c r="K1209" s="9" t="s">
        <v>765</v>
      </c>
      <c r="L1209" s="9" t="s">
        <v>56</v>
      </c>
      <c r="M1209" s="9" t="s">
        <v>56</v>
      </c>
      <c r="N1209" s="9" t="s">
        <v>514</v>
      </c>
      <c r="O1209" s="9" t="s">
        <v>684</v>
      </c>
      <c r="P1209" s="9" t="s">
        <v>541</v>
      </c>
      <c r="Q1209" s="9" t="s">
        <v>766</v>
      </c>
      <c r="R1209" s="9" t="s">
        <v>767</v>
      </c>
      <c r="S1209" s="9" t="s">
        <v>768</v>
      </c>
      <c r="T1209" s="9" t="s">
        <v>769</v>
      </c>
    </row>
    <row r="1210" spans="1:20" s="5" customFormat="1" x14ac:dyDescent="0.2">
      <c r="A1210" s="209" t="s">
        <v>2593</v>
      </c>
      <c r="B1210" s="9" t="s">
        <v>1732</v>
      </c>
      <c r="C1210" s="9" t="s">
        <v>1886</v>
      </c>
      <c r="D1210" s="11" t="s">
        <v>1592</v>
      </c>
      <c r="E1210" s="9" t="s">
        <v>796</v>
      </c>
      <c r="F1210" s="9">
        <v>2012</v>
      </c>
      <c r="G1210" s="9" t="s">
        <v>1232</v>
      </c>
      <c r="H1210" s="9" t="s">
        <v>1233</v>
      </c>
      <c r="I1210" s="9" t="s">
        <v>1234</v>
      </c>
      <c r="J1210" s="9" t="s">
        <v>837</v>
      </c>
      <c r="K1210" s="9" t="s">
        <v>56</v>
      </c>
      <c r="L1210" s="9" t="s">
        <v>56</v>
      </c>
      <c r="M1210" s="9" t="s">
        <v>56</v>
      </c>
      <c r="N1210" s="9" t="s">
        <v>890</v>
      </c>
      <c r="O1210" s="9" t="s">
        <v>684</v>
      </c>
      <c r="P1210" s="9" t="s">
        <v>541</v>
      </c>
      <c r="Q1210" s="9" t="s">
        <v>1235</v>
      </c>
      <c r="R1210" s="9" t="s">
        <v>1236</v>
      </c>
      <c r="S1210" s="9" t="s">
        <v>518</v>
      </c>
      <c r="T1210" s="9" t="s">
        <v>1237</v>
      </c>
    </row>
    <row r="1211" spans="1:20" s="5" customFormat="1" x14ac:dyDescent="0.2">
      <c r="A1211" s="209" t="s">
        <v>2593</v>
      </c>
      <c r="B1211" s="9" t="s">
        <v>1732</v>
      </c>
      <c r="C1211" s="9" t="s">
        <v>1886</v>
      </c>
      <c r="D1211" s="11" t="s">
        <v>1592</v>
      </c>
      <c r="E1211" s="9" t="s">
        <v>796</v>
      </c>
      <c r="F1211" s="9">
        <v>2012</v>
      </c>
      <c r="G1211" s="9" t="s">
        <v>1288</v>
      </c>
      <c r="H1211" s="9" t="s">
        <v>1289</v>
      </c>
      <c r="I1211" s="9" t="s">
        <v>1290</v>
      </c>
      <c r="J1211" s="9" t="s">
        <v>688</v>
      </c>
      <c r="K1211" s="9">
        <v>46</v>
      </c>
      <c r="L1211" s="9">
        <v>5</v>
      </c>
      <c r="M1211" s="9" t="s">
        <v>1291</v>
      </c>
      <c r="N1211" s="9" t="s">
        <v>683</v>
      </c>
      <c r="O1211" s="9" t="s">
        <v>684</v>
      </c>
      <c r="P1211" s="9" t="s">
        <v>541</v>
      </c>
      <c r="Q1211" s="9" t="s">
        <v>1292</v>
      </c>
      <c r="R1211" s="9" t="s">
        <v>1293</v>
      </c>
      <c r="S1211" s="9" t="s">
        <v>518</v>
      </c>
      <c r="T1211" s="9" t="s">
        <v>1294</v>
      </c>
    </row>
    <row r="1212" spans="1:20" s="5" customFormat="1" x14ac:dyDescent="0.2">
      <c r="A1212" s="209" t="s">
        <v>2593</v>
      </c>
      <c r="B1212" s="9" t="s">
        <v>1732</v>
      </c>
      <c r="C1212" s="9" t="s">
        <v>1886</v>
      </c>
      <c r="D1212" s="11" t="s">
        <v>1592</v>
      </c>
      <c r="E1212" s="9" t="s">
        <v>796</v>
      </c>
      <c r="F1212" s="9">
        <v>2011</v>
      </c>
      <c r="G1212" s="9" t="s">
        <v>1121</v>
      </c>
      <c r="H1212" s="9" t="s">
        <v>1122</v>
      </c>
      <c r="I1212" s="9" t="s">
        <v>1123</v>
      </c>
      <c r="J1212" s="9" t="s">
        <v>1027</v>
      </c>
      <c r="K1212" s="9">
        <v>30</v>
      </c>
      <c r="L1212" s="9">
        <v>10</v>
      </c>
      <c r="M1212" s="9" t="s">
        <v>1124</v>
      </c>
      <c r="N1212" s="9" t="s">
        <v>890</v>
      </c>
      <c r="O1212" s="9" t="s">
        <v>684</v>
      </c>
      <c r="P1212" s="9" t="s">
        <v>541</v>
      </c>
      <c r="Q1212" s="9" t="s">
        <v>1125</v>
      </c>
      <c r="R1212" s="9" t="s">
        <v>1126</v>
      </c>
      <c r="S1212" s="9" t="s">
        <v>518</v>
      </c>
      <c r="T1212" s="9" t="s">
        <v>1127</v>
      </c>
    </row>
    <row r="1213" spans="1:20" s="5" customFormat="1" x14ac:dyDescent="0.2">
      <c r="A1213" s="209" t="s">
        <v>2593</v>
      </c>
      <c r="B1213" s="9" t="s">
        <v>1732</v>
      </c>
      <c r="C1213" s="9" t="s">
        <v>1886</v>
      </c>
      <c r="D1213" s="11" t="s">
        <v>1592</v>
      </c>
      <c r="E1213" s="9" t="s">
        <v>796</v>
      </c>
      <c r="F1213" s="9">
        <v>2011</v>
      </c>
      <c r="G1213" s="9" t="s">
        <v>1154</v>
      </c>
      <c r="H1213" s="9" t="s">
        <v>1161</v>
      </c>
      <c r="I1213" s="9" t="s">
        <v>1156</v>
      </c>
      <c r="J1213" s="9" t="s">
        <v>717</v>
      </c>
      <c r="K1213" s="9">
        <v>409</v>
      </c>
      <c r="L1213" s="9">
        <v>6</v>
      </c>
      <c r="M1213" s="9" t="s">
        <v>1162</v>
      </c>
      <c r="N1213" s="9" t="s">
        <v>525</v>
      </c>
      <c r="O1213" s="9" t="s">
        <v>516</v>
      </c>
      <c r="P1213" s="9" t="s">
        <v>517</v>
      </c>
      <c r="Q1213" s="9" t="s">
        <v>1163</v>
      </c>
      <c r="R1213" s="9" t="s">
        <v>1164</v>
      </c>
      <c r="S1213" s="9" t="s">
        <v>518</v>
      </c>
      <c r="T1213" s="9" t="s">
        <v>1165</v>
      </c>
    </row>
    <row r="1214" spans="1:20" s="5" customFormat="1" x14ac:dyDescent="0.2">
      <c r="A1214" s="209" t="s">
        <v>2593</v>
      </c>
      <c r="B1214" s="9" t="s">
        <v>1732</v>
      </c>
      <c r="C1214" s="11" t="s">
        <v>1589</v>
      </c>
      <c r="D1214" s="15" t="s">
        <v>2309</v>
      </c>
      <c r="E1214" s="9" t="s">
        <v>520</v>
      </c>
      <c r="F1214" s="9">
        <v>2008</v>
      </c>
      <c r="G1214" s="9" t="s">
        <v>675</v>
      </c>
      <c r="H1214" s="9" t="s">
        <v>676</v>
      </c>
      <c r="I1214" s="9" t="s">
        <v>677</v>
      </c>
      <c r="J1214" s="9" t="s">
        <v>523</v>
      </c>
      <c r="K1214" s="9">
        <v>73</v>
      </c>
      <c r="L1214" s="9">
        <v>5</v>
      </c>
      <c r="M1214" s="9" t="s">
        <v>678</v>
      </c>
      <c r="N1214" s="9" t="s">
        <v>525</v>
      </c>
      <c r="O1214" s="9" t="s">
        <v>679</v>
      </c>
      <c r="P1214" s="9" t="s">
        <v>584</v>
      </c>
      <c r="Q1214" s="9" t="s">
        <v>680</v>
      </c>
      <c r="R1214" s="9" t="s">
        <v>681</v>
      </c>
      <c r="S1214" s="9" t="s">
        <v>518</v>
      </c>
      <c r="T1214" s="9" t="s">
        <v>682</v>
      </c>
    </row>
    <row r="1215" spans="1:20" s="5" customFormat="1" x14ac:dyDescent="0.2">
      <c r="A1215" s="209" t="s">
        <v>2593</v>
      </c>
      <c r="B1215" s="9" t="s">
        <v>1732</v>
      </c>
      <c r="C1215" s="23" t="s">
        <v>1436</v>
      </c>
      <c r="D1215" s="15" t="s">
        <v>2309</v>
      </c>
      <c r="E1215" s="9" t="s">
        <v>520</v>
      </c>
      <c r="F1215" s="9">
        <v>2008</v>
      </c>
      <c r="G1215" s="9" t="s">
        <v>597</v>
      </c>
      <c r="H1215" s="9" t="s">
        <v>598</v>
      </c>
      <c r="I1215" s="9" t="s">
        <v>599</v>
      </c>
      <c r="J1215" s="9" t="s">
        <v>600</v>
      </c>
      <c r="K1215" s="9">
        <v>36</v>
      </c>
      <c r="L1215" s="9">
        <v>1</v>
      </c>
      <c r="M1215" s="9" t="s">
        <v>601</v>
      </c>
      <c r="N1215" s="9" t="s">
        <v>602</v>
      </c>
      <c r="O1215" s="9" t="s">
        <v>603</v>
      </c>
      <c r="P1215" s="9" t="s">
        <v>584</v>
      </c>
      <c r="Q1215" s="9" t="s">
        <v>604</v>
      </c>
      <c r="R1215" s="9" t="s">
        <v>605</v>
      </c>
      <c r="S1215" s="9" t="s">
        <v>518</v>
      </c>
      <c r="T1215" s="9" t="s">
        <v>606</v>
      </c>
    </row>
    <row r="1216" spans="1:20" s="5" customFormat="1" x14ac:dyDescent="0.2">
      <c r="A1216" s="209" t="s">
        <v>2593</v>
      </c>
      <c r="B1216" s="9" t="s">
        <v>1732</v>
      </c>
      <c r="C1216" s="11" t="s">
        <v>1893</v>
      </c>
      <c r="D1216" s="11" t="s">
        <v>1900</v>
      </c>
      <c r="E1216" s="9" t="s">
        <v>796</v>
      </c>
      <c r="F1216" s="9">
        <v>2012</v>
      </c>
      <c r="G1216" s="9" t="s">
        <v>1288</v>
      </c>
      <c r="H1216" s="9" t="s">
        <v>1289</v>
      </c>
      <c r="I1216" s="9" t="s">
        <v>1290</v>
      </c>
      <c r="J1216" s="9" t="s">
        <v>688</v>
      </c>
      <c r="K1216" s="9">
        <v>46</v>
      </c>
      <c r="L1216" s="9">
        <v>5</v>
      </c>
      <c r="M1216" s="9" t="s">
        <v>1291</v>
      </c>
      <c r="N1216" s="9" t="s">
        <v>683</v>
      </c>
      <c r="O1216" s="9" t="s">
        <v>684</v>
      </c>
      <c r="P1216" s="9" t="s">
        <v>541</v>
      </c>
      <c r="Q1216" s="9" t="s">
        <v>1292</v>
      </c>
      <c r="R1216" s="9" t="s">
        <v>1293</v>
      </c>
      <c r="S1216" s="9" t="s">
        <v>518</v>
      </c>
      <c r="T1216" s="9" t="s">
        <v>1294</v>
      </c>
    </row>
    <row r="1217" spans="1:20" s="5" customFormat="1" x14ac:dyDescent="0.2">
      <c r="A1217" s="209" t="s">
        <v>2593</v>
      </c>
      <c r="B1217" s="9" t="s">
        <v>1732</v>
      </c>
      <c r="C1217" s="11" t="s">
        <v>1435</v>
      </c>
      <c r="D1217" s="11" t="s">
        <v>1907</v>
      </c>
      <c r="E1217" s="9" t="s">
        <v>796</v>
      </c>
      <c r="F1217" s="9">
        <v>2012</v>
      </c>
      <c r="G1217" s="9" t="s">
        <v>1288</v>
      </c>
      <c r="H1217" s="9" t="s">
        <v>1289</v>
      </c>
      <c r="I1217" s="9" t="s">
        <v>1290</v>
      </c>
      <c r="J1217" s="9" t="s">
        <v>688</v>
      </c>
      <c r="K1217" s="9">
        <v>46</v>
      </c>
      <c r="L1217" s="9">
        <v>5</v>
      </c>
      <c r="M1217" s="9" t="s">
        <v>1291</v>
      </c>
      <c r="N1217" s="9" t="s">
        <v>683</v>
      </c>
      <c r="O1217" s="9" t="s">
        <v>684</v>
      </c>
      <c r="P1217" s="9" t="s">
        <v>541</v>
      </c>
      <c r="Q1217" s="9" t="s">
        <v>1292</v>
      </c>
      <c r="R1217" s="9" t="s">
        <v>1293</v>
      </c>
      <c r="S1217" s="9" t="s">
        <v>518</v>
      </c>
      <c r="T1217" s="9" t="s">
        <v>1294</v>
      </c>
    </row>
    <row r="1218" spans="1:20" x14ac:dyDescent="0.2">
      <c r="A1218" s="209" t="s">
        <v>2593</v>
      </c>
      <c r="B1218" s="9" t="s">
        <v>1732</v>
      </c>
      <c r="C1218" s="23" t="s">
        <v>1435</v>
      </c>
      <c r="D1218" s="11" t="s">
        <v>1907</v>
      </c>
      <c r="E1218" s="9" t="s">
        <v>520</v>
      </c>
      <c r="F1218" s="9">
        <v>2008</v>
      </c>
      <c r="G1218" s="9" t="s">
        <v>597</v>
      </c>
      <c r="H1218" s="9" t="s">
        <v>598</v>
      </c>
      <c r="I1218" s="9" t="s">
        <v>599</v>
      </c>
      <c r="J1218" s="9" t="s">
        <v>600</v>
      </c>
      <c r="K1218" s="9">
        <v>36</v>
      </c>
      <c r="L1218" s="9">
        <v>1</v>
      </c>
      <c r="M1218" s="9" t="s">
        <v>601</v>
      </c>
      <c r="N1218" s="9" t="s">
        <v>602</v>
      </c>
      <c r="O1218" s="9" t="s">
        <v>603</v>
      </c>
      <c r="P1218" s="9" t="s">
        <v>584</v>
      </c>
      <c r="Q1218" s="9" t="s">
        <v>604</v>
      </c>
      <c r="R1218" s="9" t="s">
        <v>605</v>
      </c>
      <c r="S1218" s="9" t="s">
        <v>518</v>
      </c>
      <c r="T1218" s="9" t="s">
        <v>606</v>
      </c>
    </row>
    <row r="1219" spans="1:20" s="5" customFormat="1" x14ac:dyDescent="0.2">
      <c r="A1219" s="209" t="s">
        <v>2593</v>
      </c>
      <c r="B1219" s="9" t="s">
        <v>1732</v>
      </c>
      <c r="C1219" s="11" t="s">
        <v>1712</v>
      </c>
      <c r="D1219" s="11" t="s">
        <v>1909</v>
      </c>
      <c r="E1219" s="9" t="s">
        <v>796</v>
      </c>
      <c r="F1219" s="9">
        <v>2012</v>
      </c>
      <c r="G1219" s="9" t="s">
        <v>1288</v>
      </c>
      <c r="H1219" s="9" t="s">
        <v>1289</v>
      </c>
      <c r="I1219" s="9" t="s">
        <v>1290</v>
      </c>
      <c r="J1219" s="9" t="s">
        <v>688</v>
      </c>
      <c r="K1219" s="9">
        <v>46</v>
      </c>
      <c r="L1219" s="9">
        <v>5</v>
      </c>
      <c r="M1219" s="9" t="s">
        <v>1291</v>
      </c>
      <c r="N1219" s="9" t="s">
        <v>683</v>
      </c>
      <c r="O1219" s="9" t="s">
        <v>684</v>
      </c>
      <c r="P1219" s="9" t="s">
        <v>541</v>
      </c>
      <c r="Q1219" s="9" t="s">
        <v>1292</v>
      </c>
      <c r="R1219" s="9" t="s">
        <v>1293</v>
      </c>
      <c r="S1219" s="9" t="s">
        <v>518</v>
      </c>
      <c r="T1219" s="9" t="s">
        <v>1294</v>
      </c>
    </row>
    <row r="1220" spans="1:20" s="5" customFormat="1" x14ac:dyDescent="0.2">
      <c r="A1220" s="209" t="s">
        <v>2593</v>
      </c>
      <c r="B1220" s="9" t="s">
        <v>1732</v>
      </c>
      <c r="C1220" s="9" t="s">
        <v>1712</v>
      </c>
      <c r="D1220" s="11" t="s">
        <v>1909</v>
      </c>
      <c r="E1220" s="9" t="s">
        <v>796</v>
      </c>
      <c r="F1220" s="9">
        <v>2010</v>
      </c>
      <c r="G1220" s="9" t="s">
        <v>847</v>
      </c>
      <c r="H1220" s="9" t="s">
        <v>848</v>
      </c>
      <c r="I1220" s="9" t="s">
        <v>849</v>
      </c>
      <c r="J1220" s="9" t="s">
        <v>688</v>
      </c>
      <c r="K1220" s="9">
        <v>44</v>
      </c>
      <c r="L1220" s="9">
        <v>22</v>
      </c>
      <c r="M1220" s="9" t="s">
        <v>850</v>
      </c>
      <c r="N1220" s="9" t="s">
        <v>683</v>
      </c>
      <c r="O1220" s="9" t="s">
        <v>540</v>
      </c>
      <c r="P1220" s="9" t="s">
        <v>541</v>
      </c>
      <c r="Q1220" s="9" t="s">
        <v>851</v>
      </c>
      <c r="R1220" s="9" t="s">
        <v>852</v>
      </c>
      <c r="S1220" s="9" t="s">
        <v>518</v>
      </c>
      <c r="T1220" s="9" t="s">
        <v>853</v>
      </c>
    </row>
    <row r="1221" spans="1:20" s="5" customFormat="1" x14ac:dyDescent="0.2">
      <c r="A1221" s="209" t="s">
        <v>2593</v>
      </c>
      <c r="B1221" s="9" t="s">
        <v>1732</v>
      </c>
      <c r="C1221" s="9" t="s">
        <v>1712</v>
      </c>
      <c r="D1221" s="11" t="s">
        <v>1909</v>
      </c>
      <c r="E1221" s="9" t="s">
        <v>796</v>
      </c>
      <c r="F1221" s="9">
        <v>2011</v>
      </c>
      <c r="G1221" s="9" t="s">
        <v>1101</v>
      </c>
      <c r="H1221" s="9" t="s">
        <v>1102</v>
      </c>
      <c r="I1221" s="9" t="s">
        <v>1103</v>
      </c>
      <c r="J1221" s="9" t="s">
        <v>717</v>
      </c>
      <c r="K1221" s="9">
        <v>409</v>
      </c>
      <c r="L1221" s="9">
        <v>11</v>
      </c>
      <c r="M1221" s="9" t="s">
        <v>1104</v>
      </c>
      <c r="N1221" s="9" t="s">
        <v>525</v>
      </c>
      <c r="O1221" s="9" t="s">
        <v>684</v>
      </c>
      <c r="P1221" s="9" t="s">
        <v>541</v>
      </c>
      <c r="Q1221" s="9" t="s">
        <v>1105</v>
      </c>
      <c r="R1221" s="9" t="s">
        <v>1106</v>
      </c>
      <c r="S1221" s="9" t="s">
        <v>518</v>
      </c>
      <c r="T1221" s="9" t="s">
        <v>1107</v>
      </c>
    </row>
    <row r="1222" spans="1:20" s="5" customFormat="1" x14ac:dyDescent="0.2">
      <c r="A1222" s="209" t="s">
        <v>2593</v>
      </c>
      <c r="B1222" s="9" t="s">
        <v>1732</v>
      </c>
      <c r="C1222" s="11" t="s">
        <v>1712</v>
      </c>
      <c r="D1222" s="11" t="s">
        <v>1909</v>
      </c>
      <c r="E1222" s="9" t="s">
        <v>762</v>
      </c>
      <c r="F1222" s="9">
        <v>2009</v>
      </c>
      <c r="G1222" s="9" t="s">
        <v>514</v>
      </c>
      <c r="H1222" s="9" t="s">
        <v>763</v>
      </c>
      <c r="I1222" s="9" t="s">
        <v>764</v>
      </c>
      <c r="J1222" s="9" t="s">
        <v>762</v>
      </c>
      <c r="K1222" s="9" t="s">
        <v>765</v>
      </c>
      <c r="L1222" s="9" t="s">
        <v>56</v>
      </c>
      <c r="M1222" s="9" t="s">
        <v>56</v>
      </c>
      <c r="N1222" s="9" t="s">
        <v>514</v>
      </c>
      <c r="O1222" s="9" t="s">
        <v>684</v>
      </c>
      <c r="P1222" s="9" t="s">
        <v>541</v>
      </c>
      <c r="Q1222" s="9" t="s">
        <v>766</v>
      </c>
      <c r="R1222" s="9" t="s">
        <v>767</v>
      </c>
      <c r="S1222" s="9" t="s">
        <v>768</v>
      </c>
      <c r="T1222" s="9" t="s">
        <v>769</v>
      </c>
    </row>
    <row r="1223" spans="1:20" s="5" customFormat="1" x14ac:dyDescent="0.2">
      <c r="A1223" s="209" t="s">
        <v>2593</v>
      </c>
      <c r="B1223" s="9" t="s">
        <v>1732</v>
      </c>
      <c r="C1223" s="11" t="s">
        <v>1945</v>
      </c>
      <c r="D1223" s="9" t="s">
        <v>2016</v>
      </c>
      <c r="E1223" s="9" t="s">
        <v>796</v>
      </c>
      <c r="F1223" s="9">
        <v>2010</v>
      </c>
      <c r="G1223" s="9" t="s">
        <v>847</v>
      </c>
      <c r="H1223" s="9" t="s">
        <v>848</v>
      </c>
      <c r="I1223" s="9" t="s">
        <v>849</v>
      </c>
      <c r="J1223" s="9" t="s">
        <v>688</v>
      </c>
      <c r="K1223" s="9">
        <v>44</v>
      </c>
      <c r="L1223" s="9">
        <v>22</v>
      </c>
      <c r="M1223" s="9" t="s">
        <v>850</v>
      </c>
      <c r="N1223" s="9" t="s">
        <v>683</v>
      </c>
      <c r="O1223" s="9" t="s">
        <v>540</v>
      </c>
      <c r="P1223" s="9" t="s">
        <v>541</v>
      </c>
      <c r="Q1223" s="9" t="s">
        <v>851</v>
      </c>
      <c r="R1223" s="9" t="s">
        <v>852</v>
      </c>
      <c r="S1223" s="9" t="s">
        <v>518</v>
      </c>
      <c r="T1223" s="9" t="s">
        <v>853</v>
      </c>
    </row>
    <row r="1224" spans="1:20" s="5" customFormat="1" x14ac:dyDescent="0.2">
      <c r="A1224" s="209" t="s">
        <v>2593</v>
      </c>
      <c r="B1224" s="9" t="s">
        <v>1732</v>
      </c>
      <c r="C1224" s="11" t="s">
        <v>1945</v>
      </c>
      <c r="D1224" s="9" t="s">
        <v>2016</v>
      </c>
      <c r="E1224" s="9" t="s">
        <v>762</v>
      </c>
      <c r="F1224" s="9">
        <v>2009</v>
      </c>
      <c r="G1224" s="9" t="s">
        <v>514</v>
      </c>
      <c r="H1224" s="9" t="s">
        <v>763</v>
      </c>
      <c r="I1224" s="9" t="s">
        <v>764</v>
      </c>
      <c r="J1224" s="9" t="s">
        <v>762</v>
      </c>
      <c r="K1224" s="9" t="s">
        <v>765</v>
      </c>
      <c r="L1224" s="9" t="s">
        <v>56</v>
      </c>
      <c r="M1224" s="9" t="s">
        <v>56</v>
      </c>
      <c r="N1224" s="9" t="s">
        <v>514</v>
      </c>
      <c r="O1224" s="9" t="s">
        <v>684</v>
      </c>
      <c r="P1224" s="9" t="s">
        <v>541</v>
      </c>
      <c r="Q1224" s="9" t="s">
        <v>766</v>
      </c>
      <c r="R1224" s="9" t="s">
        <v>767</v>
      </c>
      <c r="S1224" s="9" t="s">
        <v>768</v>
      </c>
      <c r="T1224" s="9" t="s">
        <v>769</v>
      </c>
    </row>
    <row r="1225" spans="1:20" s="5" customFormat="1" x14ac:dyDescent="0.2">
      <c r="A1225" s="209" t="s">
        <v>2593</v>
      </c>
      <c r="B1225" s="9" t="s">
        <v>1732</v>
      </c>
      <c r="C1225" s="9" t="s">
        <v>1675</v>
      </c>
      <c r="D1225" s="9" t="s">
        <v>2310</v>
      </c>
      <c r="E1225" s="9" t="s">
        <v>796</v>
      </c>
      <c r="F1225" s="9">
        <v>2010</v>
      </c>
      <c r="G1225" s="9" t="s">
        <v>847</v>
      </c>
      <c r="H1225" s="9" t="s">
        <v>848</v>
      </c>
      <c r="I1225" s="9" t="s">
        <v>849</v>
      </c>
      <c r="J1225" s="9" t="s">
        <v>688</v>
      </c>
      <c r="K1225" s="9">
        <v>44</v>
      </c>
      <c r="L1225" s="9">
        <v>22</v>
      </c>
      <c r="M1225" s="9" t="s">
        <v>850</v>
      </c>
      <c r="N1225" s="9" t="s">
        <v>683</v>
      </c>
      <c r="O1225" s="9" t="s">
        <v>540</v>
      </c>
      <c r="P1225" s="9" t="s">
        <v>541</v>
      </c>
      <c r="Q1225" s="9" t="s">
        <v>851</v>
      </c>
      <c r="R1225" s="9" t="s">
        <v>852</v>
      </c>
      <c r="S1225" s="9" t="s">
        <v>518</v>
      </c>
      <c r="T1225" s="9" t="s">
        <v>853</v>
      </c>
    </row>
    <row r="1226" spans="1:20" s="5" customFormat="1" x14ac:dyDescent="0.2">
      <c r="A1226" s="209" t="s">
        <v>2593</v>
      </c>
      <c r="B1226" s="9" t="s">
        <v>1732</v>
      </c>
      <c r="C1226" s="9" t="s">
        <v>1675</v>
      </c>
      <c r="D1226" s="9" t="s">
        <v>2310</v>
      </c>
      <c r="E1226" s="9" t="s">
        <v>762</v>
      </c>
      <c r="F1226" s="9">
        <v>2009</v>
      </c>
      <c r="G1226" s="9" t="s">
        <v>514</v>
      </c>
      <c r="H1226" s="9" t="s">
        <v>763</v>
      </c>
      <c r="I1226" s="9" t="s">
        <v>764</v>
      </c>
      <c r="J1226" s="9" t="s">
        <v>762</v>
      </c>
      <c r="K1226" s="9" t="s">
        <v>765</v>
      </c>
      <c r="L1226" s="9" t="s">
        <v>56</v>
      </c>
      <c r="M1226" s="9" t="s">
        <v>56</v>
      </c>
      <c r="N1226" s="9" t="s">
        <v>514</v>
      </c>
      <c r="O1226" s="9" t="s">
        <v>684</v>
      </c>
      <c r="P1226" s="9" t="s">
        <v>541</v>
      </c>
      <c r="Q1226" s="9" t="s">
        <v>766</v>
      </c>
      <c r="R1226" s="9" t="s">
        <v>767</v>
      </c>
      <c r="S1226" s="9" t="s">
        <v>768</v>
      </c>
      <c r="T1226" s="9" t="s">
        <v>769</v>
      </c>
    </row>
    <row r="1227" spans="1:20" s="5" customFormat="1" x14ac:dyDescent="0.2">
      <c r="A1227" s="209" t="s">
        <v>2593</v>
      </c>
      <c r="B1227" s="9" t="s">
        <v>1732</v>
      </c>
      <c r="C1227" s="9" t="s">
        <v>1675</v>
      </c>
      <c r="D1227" s="9" t="s">
        <v>2310</v>
      </c>
      <c r="E1227" s="9" t="s">
        <v>796</v>
      </c>
      <c r="F1227" s="9">
        <v>2010</v>
      </c>
      <c r="G1227" s="9" t="s">
        <v>847</v>
      </c>
      <c r="H1227" s="9" t="s">
        <v>848</v>
      </c>
      <c r="I1227" s="9" t="s">
        <v>849</v>
      </c>
      <c r="J1227" s="9" t="s">
        <v>688</v>
      </c>
      <c r="K1227" s="9">
        <v>44</v>
      </c>
      <c r="L1227" s="9">
        <v>22</v>
      </c>
      <c r="M1227" s="9" t="s">
        <v>850</v>
      </c>
      <c r="N1227" s="9" t="s">
        <v>683</v>
      </c>
      <c r="O1227" s="9" t="s">
        <v>540</v>
      </c>
      <c r="P1227" s="9" t="s">
        <v>541</v>
      </c>
      <c r="Q1227" s="9" t="s">
        <v>851</v>
      </c>
      <c r="R1227" s="9" t="s">
        <v>852</v>
      </c>
      <c r="S1227" s="9" t="s">
        <v>518</v>
      </c>
      <c r="T1227" s="9" t="s">
        <v>853</v>
      </c>
    </row>
    <row r="1228" spans="1:20" s="5" customFormat="1" x14ac:dyDescent="0.2">
      <c r="A1228" s="209" t="s">
        <v>2593</v>
      </c>
      <c r="B1228" s="9" t="s">
        <v>1732</v>
      </c>
      <c r="C1228" s="9" t="s">
        <v>1675</v>
      </c>
      <c r="D1228" s="9" t="s">
        <v>2310</v>
      </c>
      <c r="E1228" s="9" t="s">
        <v>762</v>
      </c>
      <c r="F1228" s="9">
        <v>2009</v>
      </c>
      <c r="G1228" s="9" t="s">
        <v>514</v>
      </c>
      <c r="H1228" s="9" t="s">
        <v>763</v>
      </c>
      <c r="I1228" s="9" t="s">
        <v>764</v>
      </c>
      <c r="J1228" s="9" t="s">
        <v>762</v>
      </c>
      <c r="K1228" s="9" t="s">
        <v>765</v>
      </c>
      <c r="L1228" s="9" t="s">
        <v>56</v>
      </c>
      <c r="M1228" s="9" t="s">
        <v>56</v>
      </c>
      <c r="N1228" s="9" t="s">
        <v>514</v>
      </c>
      <c r="O1228" s="9" t="s">
        <v>684</v>
      </c>
      <c r="P1228" s="9" t="s">
        <v>541</v>
      </c>
      <c r="Q1228" s="9" t="s">
        <v>766</v>
      </c>
      <c r="R1228" s="9" t="s">
        <v>767</v>
      </c>
      <c r="S1228" s="9" t="s">
        <v>768</v>
      </c>
      <c r="T1228" s="9" t="s">
        <v>769</v>
      </c>
    </row>
    <row r="1229" spans="1:20" s="5" customFormat="1" x14ac:dyDescent="0.2">
      <c r="A1229" s="209" t="s">
        <v>2593</v>
      </c>
      <c r="B1229" s="9" t="s">
        <v>1732</v>
      </c>
      <c r="C1229" s="11" t="s">
        <v>1713</v>
      </c>
      <c r="D1229" s="11" t="s">
        <v>1895</v>
      </c>
      <c r="E1229" s="9" t="s">
        <v>796</v>
      </c>
      <c r="F1229" s="9">
        <v>2012</v>
      </c>
      <c r="G1229" s="9" t="s">
        <v>1288</v>
      </c>
      <c r="H1229" s="9" t="s">
        <v>1289</v>
      </c>
      <c r="I1229" s="9" t="s">
        <v>1290</v>
      </c>
      <c r="J1229" s="9" t="s">
        <v>688</v>
      </c>
      <c r="K1229" s="9">
        <v>46</v>
      </c>
      <c r="L1229" s="9">
        <v>5</v>
      </c>
      <c r="M1229" s="9" t="s">
        <v>1291</v>
      </c>
      <c r="N1229" s="9" t="s">
        <v>683</v>
      </c>
      <c r="O1229" s="9" t="s">
        <v>684</v>
      </c>
      <c r="P1229" s="9" t="s">
        <v>541</v>
      </c>
      <c r="Q1229" s="9" t="s">
        <v>1292</v>
      </c>
      <c r="R1229" s="9" t="s">
        <v>1293</v>
      </c>
      <c r="S1229" s="9" t="s">
        <v>518</v>
      </c>
      <c r="T1229" s="9" t="s">
        <v>1294</v>
      </c>
    </row>
    <row r="1230" spans="1:20" s="5" customFormat="1" x14ac:dyDescent="0.2">
      <c r="A1230" s="209" t="s">
        <v>2593</v>
      </c>
      <c r="B1230" s="9" t="s">
        <v>1732</v>
      </c>
      <c r="C1230" s="9" t="s">
        <v>1713</v>
      </c>
      <c r="D1230" s="11" t="s">
        <v>1895</v>
      </c>
      <c r="E1230" s="9" t="s">
        <v>796</v>
      </c>
      <c r="F1230" s="9">
        <v>2010</v>
      </c>
      <c r="G1230" s="9" t="s">
        <v>847</v>
      </c>
      <c r="H1230" s="9" t="s">
        <v>848</v>
      </c>
      <c r="I1230" s="9" t="s">
        <v>849</v>
      </c>
      <c r="J1230" s="9" t="s">
        <v>688</v>
      </c>
      <c r="K1230" s="9">
        <v>44</v>
      </c>
      <c r="L1230" s="9">
        <v>22</v>
      </c>
      <c r="M1230" s="9" t="s">
        <v>850</v>
      </c>
      <c r="N1230" s="9" t="s">
        <v>683</v>
      </c>
      <c r="O1230" s="9" t="s">
        <v>540</v>
      </c>
      <c r="P1230" s="9" t="s">
        <v>541</v>
      </c>
      <c r="Q1230" s="9" t="s">
        <v>851</v>
      </c>
      <c r="R1230" s="9" t="s">
        <v>852</v>
      </c>
      <c r="S1230" s="9" t="s">
        <v>518</v>
      </c>
      <c r="T1230" s="9" t="s">
        <v>853</v>
      </c>
    </row>
    <row r="1231" spans="1:20" s="5" customFormat="1" x14ac:dyDescent="0.2">
      <c r="A1231" s="209" t="s">
        <v>2593</v>
      </c>
      <c r="B1231" s="9" t="s">
        <v>1732</v>
      </c>
      <c r="C1231" s="9" t="s">
        <v>1713</v>
      </c>
      <c r="D1231" s="11" t="s">
        <v>1895</v>
      </c>
      <c r="E1231" s="9" t="s">
        <v>796</v>
      </c>
      <c r="F1231" s="9">
        <v>2011</v>
      </c>
      <c r="G1231" s="9" t="s">
        <v>1101</v>
      </c>
      <c r="H1231" s="9" t="s">
        <v>1102</v>
      </c>
      <c r="I1231" s="9" t="s">
        <v>1103</v>
      </c>
      <c r="J1231" s="9" t="s">
        <v>717</v>
      </c>
      <c r="K1231" s="9">
        <v>409</v>
      </c>
      <c r="L1231" s="9">
        <v>11</v>
      </c>
      <c r="M1231" s="9" t="s">
        <v>1104</v>
      </c>
      <c r="N1231" s="9" t="s">
        <v>525</v>
      </c>
      <c r="O1231" s="9" t="s">
        <v>684</v>
      </c>
      <c r="P1231" s="9" t="s">
        <v>541</v>
      </c>
      <c r="Q1231" s="9" t="s">
        <v>1105</v>
      </c>
      <c r="R1231" s="9" t="s">
        <v>1106</v>
      </c>
      <c r="S1231" s="9" t="s">
        <v>518</v>
      </c>
      <c r="T1231" s="9" t="s">
        <v>1107</v>
      </c>
    </row>
    <row r="1232" spans="1:20" s="5" customFormat="1" x14ac:dyDescent="0.2">
      <c r="A1232" s="209" t="s">
        <v>2593</v>
      </c>
      <c r="B1232" s="9" t="s">
        <v>1732</v>
      </c>
      <c r="C1232" s="11" t="s">
        <v>1713</v>
      </c>
      <c r="D1232" s="11" t="s">
        <v>1895</v>
      </c>
      <c r="E1232" s="9" t="s">
        <v>762</v>
      </c>
      <c r="F1232" s="9">
        <v>2009</v>
      </c>
      <c r="G1232" s="9" t="s">
        <v>514</v>
      </c>
      <c r="H1232" s="9" t="s">
        <v>763</v>
      </c>
      <c r="I1232" s="9" t="s">
        <v>764</v>
      </c>
      <c r="J1232" s="9" t="s">
        <v>762</v>
      </c>
      <c r="K1232" s="9" t="s">
        <v>765</v>
      </c>
      <c r="L1232" s="9" t="s">
        <v>56</v>
      </c>
      <c r="M1232" s="9" t="s">
        <v>56</v>
      </c>
      <c r="N1232" s="9" t="s">
        <v>514</v>
      </c>
      <c r="O1232" s="9" t="s">
        <v>684</v>
      </c>
      <c r="P1232" s="9" t="s">
        <v>541</v>
      </c>
      <c r="Q1232" s="9" t="s">
        <v>766</v>
      </c>
      <c r="R1232" s="9" t="s">
        <v>767</v>
      </c>
      <c r="S1232" s="9" t="s">
        <v>768</v>
      </c>
      <c r="T1232" s="9" t="s">
        <v>769</v>
      </c>
    </row>
    <row r="1233" spans="1:20" s="5" customFormat="1" x14ac:dyDescent="0.2">
      <c r="A1233" s="9" t="s">
        <v>2554</v>
      </c>
      <c r="B1233" s="211" t="s">
        <v>2597</v>
      </c>
      <c r="C1233" s="11" t="s">
        <v>1420</v>
      </c>
      <c r="D1233" s="15" t="s">
        <v>2183</v>
      </c>
      <c r="E1233" s="9" t="s">
        <v>520</v>
      </c>
      <c r="F1233" s="9">
        <v>2008</v>
      </c>
      <c r="G1233" s="9" t="s">
        <v>588</v>
      </c>
      <c r="H1233" s="9" t="s">
        <v>589</v>
      </c>
      <c r="I1233" s="9" t="s">
        <v>590</v>
      </c>
      <c r="J1233" s="9" t="s">
        <v>591</v>
      </c>
      <c r="K1233" s="9">
        <v>226</v>
      </c>
      <c r="L1233" s="9" t="s">
        <v>592</v>
      </c>
      <c r="M1233" s="9" t="s">
        <v>593</v>
      </c>
      <c r="N1233" s="9" t="s">
        <v>525</v>
      </c>
      <c r="O1233" s="9" t="s">
        <v>583</v>
      </c>
      <c r="P1233" s="9" t="s">
        <v>584</v>
      </c>
      <c r="Q1233" s="9" t="s">
        <v>594</v>
      </c>
      <c r="R1233" s="9" t="s">
        <v>595</v>
      </c>
      <c r="S1233" s="9" t="s">
        <v>518</v>
      </c>
      <c r="T1233" s="9" t="s">
        <v>596</v>
      </c>
    </row>
    <row r="1234" spans="1:20" s="5" customFormat="1" x14ac:dyDescent="0.2">
      <c r="A1234" s="9" t="s">
        <v>2554</v>
      </c>
      <c r="B1234" s="211" t="s">
        <v>2597</v>
      </c>
      <c r="C1234" s="23" t="s">
        <v>1421</v>
      </c>
      <c r="D1234" s="15" t="s">
        <v>2184</v>
      </c>
      <c r="E1234" s="9" t="s">
        <v>520</v>
      </c>
      <c r="F1234" s="9">
        <v>2008</v>
      </c>
      <c r="G1234" s="9" t="s">
        <v>588</v>
      </c>
      <c r="H1234" s="9" t="s">
        <v>589</v>
      </c>
      <c r="I1234" s="9" t="s">
        <v>590</v>
      </c>
      <c r="J1234" s="9" t="s">
        <v>591</v>
      </c>
      <c r="K1234" s="9">
        <v>226</v>
      </c>
      <c r="L1234" s="9" t="s">
        <v>592</v>
      </c>
      <c r="M1234" s="9" t="s">
        <v>593</v>
      </c>
      <c r="N1234" s="9" t="s">
        <v>525</v>
      </c>
      <c r="O1234" s="9" t="s">
        <v>583</v>
      </c>
      <c r="P1234" s="9" t="s">
        <v>584</v>
      </c>
      <c r="Q1234" s="9" t="s">
        <v>594</v>
      </c>
      <c r="R1234" s="9" t="s">
        <v>595</v>
      </c>
      <c r="S1234" s="9" t="s">
        <v>518</v>
      </c>
      <c r="T1234" s="9" t="s">
        <v>596</v>
      </c>
    </row>
    <row r="1235" spans="1:20" s="5" customFormat="1" x14ac:dyDescent="0.2">
      <c r="A1235" s="9" t="s">
        <v>2554</v>
      </c>
      <c r="B1235" s="211" t="s">
        <v>2597</v>
      </c>
      <c r="C1235" s="23" t="s">
        <v>1319</v>
      </c>
      <c r="D1235" s="15" t="s">
        <v>2273</v>
      </c>
      <c r="E1235" s="9" t="s">
        <v>520</v>
      </c>
      <c r="F1235" s="9">
        <v>2008</v>
      </c>
      <c r="G1235" s="9" t="s">
        <v>588</v>
      </c>
      <c r="H1235" s="9" t="s">
        <v>589</v>
      </c>
      <c r="I1235" s="9" t="s">
        <v>590</v>
      </c>
      <c r="J1235" s="9" t="s">
        <v>591</v>
      </c>
      <c r="K1235" s="9">
        <v>226</v>
      </c>
      <c r="L1235" s="9" t="s">
        <v>592</v>
      </c>
      <c r="M1235" s="9" t="s">
        <v>593</v>
      </c>
      <c r="N1235" s="9" t="s">
        <v>525</v>
      </c>
      <c r="O1235" s="9" t="s">
        <v>583</v>
      </c>
      <c r="P1235" s="9" t="s">
        <v>584</v>
      </c>
      <c r="Q1235" s="9" t="s">
        <v>594</v>
      </c>
      <c r="R1235" s="9" t="s">
        <v>595</v>
      </c>
      <c r="S1235" s="9" t="s">
        <v>518</v>
      </c>
      <c r="T1235" s="9" t="s">
        <v>596</v>
      </c>
    </row>
    <row r="1236" spans="1:20" s="5" customFormat="1" x14ac:dyDescent="0.2">
      <c r="A1236" s="9" t="s">
        <v>2554</v>
      </c>
      <c r="B1236" s="211" t="s">
        <v>2597</v>
      </c>
      <c r="C1236" s="11" t="s">
        <v>1320</v>
      </c>
      <c r="D1236" s="15" t="s">
        <v>436</v>
      </c>
      <c r="E1236" s="9" t="s">
        <v>520</v>
      </c>
      <c r="F1236" s="9">
        <v>2008</v>
      </c>
      <c r="G1236" s="9" t="s">
        <v>588</v>
      </c>
      <c r="H1236" s="9" t="s">
        <v>589</v>
      </c>
      <c r="I1236" s="9" t="s">
        <v>590</v>
      </c>
      <c r="J1236" s="9" t="s">
        <v>591</v>
      </c>
      <c r="K1236" s="9">
        <v>226</v>
      </c>
      <c r="L1236" s="9" t="s">
        <v>592</v>
      </c>
      <c r="M1236" s="9" t="s">
        <v>593</v>
      </c>
      <c r="N1236" s="9" t="s">
        <v>525</v>
      </c>
      <c r="O1236" s="9" t="s">
        <v>583</v>
      </c>
      <c r="P1236" s="9" t="s">
        <v>584</v>
      </c>
      <c r="Q1236" s="9" t="s">
        <v>594</v>
      </c>
      <c r="R1236" s="9" t="s">
        <v>595</v>
      </c>
      <c r="S1236" s="9" t="s">
        <v>518</v>
      </c>
      <c r="T1236" s="9" t="s">
        <v>596</v>
      </c>
    </row>
    <row r="1237" spans="1:20" s="5" customFormat="1" x14ac:dyDescent="0.2">
      <c r="A1237" s="9" t="s">
        <v>2554</v>
      </c>
      <c r="B1237" s="211" t="s">
        <v>2597</v>
      </c>
      <c r="C1237" s="11" t="s">
        <v>1930</v>
      </c>
      <c r="D1237" s="15" t="s">
        <v>436</v>
      </c>
      <c r="E1237" s="9" t="s">
        <v>762</v>
      </c>
      <c r="F1237" s="9">
        <v>2009</v>
      </c>
      <c r="G1237" s="9" t="s">
        <v>514</v>
      </c>
      <c r="H1237" s="9" t="s">
        <v>763</v>
      </c>
      <c r="I1237" s="9" t="s">
        <v>764</v>
      </c>
      <c r="J1237" s="9" t="s">
        <v>762</v>
      </c>
      <c r="K1237" s="9" t="s">
        <v>765</v>
      </c>
      <c r="L1237" s="9" t="s">
        <v>56</v>
      </c>
      <c r="M1237" s="9" t="s">
        <v>56</v>
      </c>
      <c r="N1237" s="9" t="s">
        <v>514</v>
      </c>
      <c r="O1237" s="9" t="s">
        <v>684</v>
      </c>
      <c r="P1237" s="9" t="s">
        <v>541</v>
      </c>
      <c r="Q1237" s="9" t="s">
        <v>766</v>
      </c>
      <c r="R1237" s="9" t="s">
        <v>767</v>
      </c>
      <c r="S1237" s="9" t="s">
        <v>768</v>
      </c>
      <c r="T1237" s="9" t="s">
        <v>769</v>
      </c>
    </row>
    <row r="1238" spans="1:20" s="5" customFormat="1" x14ac:dyDescent="0.2">
      <c r="A1238" s="9" t="s">
        <v>2554</v>
      </c>
      <c r="B1238" s="211" t="s">
        <v>2597</v>
      </c>
      <c r="C1238" s="11" t="s">
        <v>1621</v>
      </c>
      <c r="D1238" s="15" t="s">
        <v>2274</v>
      </c>
      <c r="E1238" s="9" t="s">
        <v>520</v>
      </c>
      <c r="F1238" s="9">
        <v>2008</v>
      </c>
      <c r="G1238" s="9" t="s">
        <v>588</v>
      </c>
      <c r="H1238" s="9" t="s">
        <v>589</v>
      </c>
      <c r="I1238" s="9" t="s">
        <v>590</v>
      </c>
      <c r="J1238" s="9" t="s">
        <v>591</v>
      </c>
      <c r="K1238" s="9">
        <v>226</v>
      </c>
      <c r="L1238" s="9" t="s">
        <v>592</v>
      </c>
      <c r="M1238" s="9" t="s">
        <v>593</v>
      </c>
      <c r="N1238" s="9" t="s">
        <v>525</v>
      </c>
      <c r="O1238" s="9" t="s">
        <v>583</v>
      </c>
      <c r="P1238" s="9" t="s">
        <v>584</v>
      </c>
      <c r="Q1238" s="9" t="s">
        <v>594</v>
      </c>
      <c r="R1238" s="9" t="s">
        <v>595</v>
      </c>
      <c r="S1238" s="9" t="s">
        <v>518</v>
      </c>
      <c r="T1238" s="9" t="s">
        <v>596</v>
      </c>
    </row>
    <row r="1239" spans="1:20" s="5" customFormat="1" x14ac:dyDescent="0.2">
      <c r="A1239" s="9" t="s">
        <v>2554</v>
      </c>
      <c r="B1239" s="211" t="s">
        <v>2597</v>
      </c>
      <c r="C1239" s="11" t="s">
        <v>1619</v>
      </c>
      <c r="D1239" s="15" t="s">
        <v>2275</v>
      </c>
      <c r="E1239" s="9" t="s">
        <v>520</v>
      </c>
      <c r="F1239" s="9">
        <v>2008</v>
      </c>
      <c r="G1239" s="9" t="s">
        <v>588</v>
      </c>
      <c r="H1239" s="9" t="s">
        <v>589</v>
      </c>
      <c r="I1239" s="9" t="s">
        <v>590</v>
      </c>
      <c r="J1239" s="9" t="s">
        <v>591</v>
      </c>
      <c r="K1239" s="9">
        <v>226</v>
      </c>
      <c r="L1239" s="9" t="s">
        <v>592</v>
      </c>
      <c r="M1239" s="9" t="s">
        <v>593</v>
      </c>
      <c r="N1239" s="9" t="s">
        <v>525</v>
      </c>
      <c r="O1239" s="9" t="s">
        <v>583</v>
      </c>
      <c r="P1239" s="9" t="s">
        <v>584</v>
      </c>
      <c r="Q1239" s="9" t="s">
        <v>594</v>
      </c>
      <c r="R1239" s="9" t="s">
        <v>595</v>
      </c>
      <c r="S1239" s="9" t="s">
        <v>518</v>
      </c>
      <c r="T1239" s="9" t="s">
        <v>596</v>
      </c>
    </row>
    <row r="1240" spans="1:20" s="5" customFormat="1" x14ac:dyDescent="0.2">
      <c r="A1240" s="9" t="s">
        <v>2554</v>
      </c>
      <c r="B1240" s="211" t="s">
        <v>2597</v>
      </c>
      <c r="C1240" s="11" t="s">
        <v>1622</v>
      </c>
      <c r="D1240" s="15" t="s">
        <v>2276</v>
      </c>
      <c r="E1240" s="9" t="s">
        <v>520</v>
      </c>
      <c r="F1240" s="9">
        <v>2008</v>
      </c>
      <c r="G1240" s="9" t="s">
        <v>588</v>
      </c>
      <c r="H1240" s="9" t="s">
        <v>589</v>
      </c>
      <c r="I1240" s="9" t="s">
        <v>590</v>
      </c>
      <c r="J1240" s="9" t="s">
        <v>591</v>
      </c>
      <c r="K1240" s="9">
        <v>226</v>
      </c>
      <c r="L1240" s="9" t="s">
        <v>592</v>
      </c>
      <c r="M1240" s="9" t="s">
        <v>593</v>
      </c>
      <c r="N1240" s="9" t="s">
        <v>525</v>
      </c>
      <c r="O1240" s="9" t="s">
        <v>583</v>
      </c>
      <c r="P1240" s="9" t="s">
        <v>584</v>
      </c>
      <c r="Q1240" s="9" t="s">
        <v>594</v>
      </c>
      <c r="R1240" s="9" t="s">
        <v>595</v>
      </c>
      <c r="S1240" s="9" t="s">
        <v>518</v>
      </c>
      <c r="T1240" s="9" t="s">
        <v>596</v>
      </c>
    </row>
    <row r="1241" spans="1:20" x14ac:dyDescent="0.2">
      <c r="A1241" s="9" t="s">
        <v>2554</v>
      </c>
      <c r="B1241" s="211" t="s">
        <v>2597</v>
      </c>
      <c r="C1241" s="11" t="s">
        <v>1620</v>
      </c>
      <c r="D1241" s="15" t="s">
        <v>2277</v>
      </c>
      <c r="E1241" s="9" t="s">
        <v>520</v>
      </c>
      <c r="F1241" s="9">
        <v>2008</v>
      </c>
      <c r="G1241" s="9" t="s">
        <v>588</v>
      </c>
      <c r="H1241" s="9" t="s">
        <v>589</v>
      </c>
      <c r="I1241" s="9" t="s">
        <v>590</v>
      </c>
      <c r="J1241" s="9" t="s">
        <v>591</v>
      </c>
      <c r="K1241" s="9">
        <v>226</v>
      </c>
      <c r="L1241" s="9" t="s">
        <v>592</v>
      </c>
      <c r="M1241" s="9" t="s">
        <v>593</v>
      </c>
      <c r="N1241" s="9" t="s">
        <v>525</v>
      </c>
      <c r="O1241" s="9" t="s">
        <v>583</v>
      </c>
      <c r="P1241" s="9" t="s">
        <v>584</v>
      </c>
      <c r="Q1241" s="9" t="s">
        <v>594</v>
      </c>
      <c r="R1241" s="9" t="s">
        <v>595</v>
      </c>
      <c r="S1241" s="9" t="s">
        <v>518</v>
      </c>
      <c r="T1241" s="9" t="s">
        <v>596</v>
      </c>
    </row>
    <row r="1242" spans="1:20" s="5" customFormat="1" x14ac:dyDescent="0.2">
      <c r="A1242" s="9" t="s">
        <v>2554</v>
      </c>
      <c r="B1242" s="211" t="s">
        <v>2597</v>
      </c>
      <c r="C1242" s="11" t="s">
        <v>1623</v>
      </c>
      <c r="D1242" s="15" t="s">
        <v>2278</v>
      </c>
      <c r="E1242" s="9" t="s">
        <v>520</v>
      </c>
      <c r="F1242" s="9">
        <v>2008</v>
      </c>
      <c r="G1242" s="9" t="s">
        <v>588</v>
      </c>
      <c r="H1242" s="9" t="s">
        <v>589</v>
      </c>
      <c r="I1242" s="9" t="s">
        <v>590</v>
      </c>
      <c r="J1242" s="9" t="s">
        <v>591</v>
      </c>
      <c r="K1242" s="9">
        <v>226</v>
      </c>
      <c r="L1242" s="9" t="s">
        <v>592</v>
      </c>
      <c r="M1242" s="9" t="s">
        <v>593</v>
      </c>
      <c r="N1242" s="9" t="s">
        <v>525</v>
      </c>
      <c r="O1242" s="9" t="s">
        <v>583</v>
      </c>
      <c r="P1242" s="9" t="s">
        <v>584</v>
      </c>
      <c r="Q1242" s="9" t="s">
        <v>594</v>
      </c>
      <c r="R1242" s="9" t="s">
        <v>595</v>
      </c>
      <c r="S1242" s="9" t="s">
        <v>518</v>
      </c>
      <c r="T1242" s="9" t="s">
        <v>596</v>
      </c>
    </row>
    <row r="1243" spans="1:20" s="5" customFormat="1" x14ac:dyDescent="0.2">
      <c r="A1243" s="9" t="s">
        <v>2554</v>
      </c>
      <c r="B1243" s="211" t="s">
        <v>2597</v>
      </c>
      <c r="C1243" s="11" t="s">
        <v>1624</v>
      </c>
      <c r="D1243" s="15" t="s">
        <v>2185</v>
      </c>
      <c r="E1243" s="9" t="s">
        <v>520</v>
      </c>
      <c r="F1243" s="9">
        <v>2008</v>
      </c>
      <c r="G1243" s="9" t="s">
        <v>588</v>
      </c>
      <c r="H1243" s="9" t="s">
        <v>589</v>
      </c>
      <c r="I1243" s="9" t="s">
        <v>590</v>
      </c>
      <c r="J1243" s="9" t="s">
        <v>591</v>
      </c>
      <c r="K1243" s="9">
        <v>226</v>
      </c>
      <c r="L1243" s="9" t="s">
        <v>592</v>
      </c>
      <c r="M1243" s="9" t="s">
        <v>593</v>
      </c>
      <c r="N1243" s="9" t="s">
        <v>525</v>
      </c>
      <c r="O1243" s="9" t="s">
        <v>583</v>
      </c>
      <c r="P1243" s="9" t="s">
        <v>584</v>
      </c>
      <c r="Q1243" s="9" t="s">
        <v>594</v>
      </c>
      <c r="R1243" s="9" t="s">
        <v>595</v>
      </c>
      <c r="S1243" s="9" t="s">
        <v>518</v>
      </c>
      <c r="T1243" s="9" t="s">
        <v>596</v>
      </c>
    </row>
    <row r="1244" spans="1:20" s="5" customFormat="1" x14ac:dyDescent="0.2">
      <c r="A1244" s="9" t="s">
        <v>2554</v>
      </c>
      <c r="B1244" s="211" t="s">
        <v>2597</v>
      </c>
      <c r="C1244" s="11" t="s">
        <v>1422</v>
      </c>
      <c r="D1244" s="20" t="s">
        <v>2022</v>
      </c>
      <c r="E1244" s="9" t="s">
        <v>520</v>
      </c>
      <c r="F1244" s="9">
        <v>2008</v>
      </c>
      <c r="G1244" s="9" t="s">
        <v>588</v>
      </c>
      <c r="H1244" s="9" t="s">
        <v>589</v>
      </c>
      <c r="I1244" s="9" t="s">
        <v>590</v>
      </c>
      <c r="J1244" s="9" t="s">
        <v>591</v>
      </c>
      <c r="K1244" s="9">
        <v>226</v>
      </c>
      <c r="L1244" s="9" t="s">
        <v>592</v>
      </c>
      <c r="M1244" s="9" t="s">
        <v>593</v>
      </c>
      <c r="N1244" s="9" t="s">
        <v>525</v>
      </c>
      <c r="O1244" s="9" t="s">
        <v>583</v>
      </c>
      <c r="P1244" s="9" t="s">
        <v>584</v>
      </c>
      <c r="Q1244" s="9" t="s">
        <v>594</v>
      </c>
      <c r="R1244" s="9" t="s">
        <v>595</v>
      </c>
      <c r="S1244" s="9" t="s">
        <v>518</v>
      </c>
      <c r="T1244" s="9" t="s">
        <v>596</v>
      </c>
    </row>
    <row r="1245" spans="1:20" s="5" customFormat="1" x14ac:dyDescent="0.2">
      <c r="A1245" s="9" t="s">
        <v>2554</v>
      </c>
      <c r="B1245" s="9" t="s">
        <v>1917</v>
      </c>
      <c r="C1245" s="11" t="s">
        <v>1947</v>
      </c>
      <c r="D1245" s="15" t="s">
        <v>56</v>
      </c>
      <c r="E1245" s="9" t="s">
        <v>520</v>
      </c>
      <c r="F1245" s="9">
        <v>2008</v>
      </c>
      <c r="G1245" s="9" t="s">
        <v>588</v>
      </c>
      <c r="H1245" s="9" t="s">
        <v>589</v>
      </c>
      <c r="I1245" s="9" t="s">
        <v>590</v>
      </c>
      <c r="J1245" s="9" t="s">
        <v>591</v>
      </c>
      <c r="K1245" s="9">
        <v>226</v>
      </c>
      <c r="L1245" s="9" t="s">
        <v>592</v>
      </c>
      <c r="M1245" s="9" t="s">
        <v>593</v>
      </c>
      <c r="N1245" s="9" t="s">
        <v>525</v>
      </c>
      <c r="O1245" s="9" t="s">
        <v>583</v>
      </c>
      <c r="P1245" s="9" t="s">
        <v>584</v>
      </c>
      <c r="Q1245" s="9" t="s">
        <v>594</v>
      </c>
      <c r="R1245" s="9" t="s">
        <v>595</v>
      </c>
      <c r="S1245" s="9" t="s">
        <v>518</v>
      </c>
      <c r="T1245" s="9" t="s">
        <v>596</v>
      </c>
    </row>
    <row r="1246" spans="1:20" s="5" customFormat="1" x14ac:dyDescent="0.2">
      <c r="A1246" s="9" t="s">
        <v>2554</v>
      </c>
      <c r="B1246" s="9" t="s">
        <v>1917</v>
      </c>
      <c r="C1246" s="9" t="s">
        <v>1947</v>
      </c>
      <c r="D1246" s="15" t="s">
        <v>56</v>
      </c>
      <c r="E1246" s="9" t="s">
        <v>520</v>
      </c>
      <c r="F1246" s="9">
        <v>2009</v>
      </c>
      <c r="G1246" s="9" t="s">
        <v>723</v>
      </c>
      <c r="H1246" s="9" t="s">
        <v>724</v>
      </c>
      <c r="I1246" s="9" t="s">
        <v>725</v>
      </c>
      <c r="J1246" s="9" t="s">
        <v>726</v>
      </c>
      <c r="K1246" s="9">
        <v>100</v>
      </c>
      <c r="L1246" s="9">
        <v>4</v>
      </c>
      <c r="M1246" s="9" t="s">
        <v>727</v>
      </c>
      <c r="N1246" s="9" t="s">
        <v>525</v>
      </c>
      <c r="O1246" s="9" t="s">
        <v>611</v>
      </c>
      <c r="P1246" s="9" t="s">
        <v>584</v>
      </c>
      <c r="Q1246" s="9" t="s">
        <v>728</v>
      </c>
      <c r="R1246" s="9" t="s">
        <v>729</v>
      </c>
      <c r="S1246" s="9" t="s">
        <v>518</v>
      </c>
      <c r="T1246" s="9" t="s">
        <v>730</v>
      </c>
    </row>
    <row r="1247" spans="1:20" s="5" customFormat="1" x14ac:dyDescent="0.2">
      <c r="A1247" s="9" t="s">
        <v>2554</v>
      </c>
      <c r="B1247" s="9" t="s">
        <v>1917</v>
      </c>
      <c r="C1247" s="11" t="s">
        <v>1913</v>
      </c>
      <c r="D1247" s="15" t="s">
        <v>2279</v>
      </c>
      <c r="E1247" s="9" t="s">
        <v>520</v>
      </c>
      <c r="F1247" s="9">
        <v>2009</v>
      </c>
      <c r="G1247" s="9" t="s">
        <v>747</v>
      </c>
      <c r="H1247" s="9" t="s">
        <v>748</v>
      </c>
      <c r="I1247" s="9" t="s">
        <v>749</v>
      </c>
      <c r="J1247" s="9" t="s">
        <v>750</v>
      </c>
      <c r="K1247" s="9">
        <v>29</v>
      </c>
      <c r="L1247" s="9">
        <v>5</v>
      </c>
      <c r="M1247" s="9" t="s">
        <v>751</v>
      </c>
      <c r="N1247" s="9" t="s">
        <v>525</v>
      </c>
      <c r="O1247" s="9" t="s">
        <v>653</v>
      </c>
      <c r="P1247" s="9" t="s">
        <v>584</v>
      </c>
      <c r="Q1247" s="9" t="s">
        <v>752</v>
      </c>
      <c r="R1247" s="9" t="s">
        <v>753</v>
      </c>
      <c r="S1247" s="9" t="s">
        <v>518</v>
      </c>
      <c r="T1247" s="9" t="s">
        <v>754</v>
      </c>
    </row>
    <row r="1248" spans="1:20" s="5" customFormat="1" x14ac:dyDescent="0.2">
      <c r="A1248" s="9" t="s">
        <v>2554</v>
      </c>
      <c r="B1248" s="9" t="s">
        <v>1917</v>
      </c>
      <c r="C1248" s="11" t="s">
        <v>1913</v>
      </c>
      <c r="D1248" s="15" t="s">
        <v>2279</v>
      </c>
      <c r="E1248" s="9" t="s">
        <v>796</v>
      </c>
      <c r="F1248" s="9">
        <v>2012</v>
      </c>
      <c r="G1248" s="9" t="s">
        <v>1223</v>
      </c>
      <c r="H1248" s="9" t="s">
        <v>1224</v>
      </c>
      <c r="I1248" s="9" t="s">
        <v>1225</v>
      </c>
      <c r="J1248" s="9" t="s">
        <v>1226</v>
      </c>
      <c r="K1248" s="9" t="s">
        <v>1227</v>
      </c>
      <c r="L1248" s="9" t="s">
        <v>56</v>
      </c>
      <c r="M1248" s="9" t="s">
        <v>1228</v>
      </c>
      <c r="N1248" s="9" t="s">
        <v>525</v>
      </c>
      <c r="O1248" s="9" t="s">
        <v>653</v>
      </c>
      <c r="P1248" s="9" t="s">
        <v>584</v>
      </c>
      <c r="Q1248" s="9" t="s">
        <v>1229</v>
      </c>
      <c r="R1248" s="9" t="s">
        <v>1230</v>
      </c>
      <c r="S1248" s="9" t="s">
        <v>518</v>
      </c>
      <c r="T1248" s="9" t="s">
        <v>1231</v>
      </c>
    </row>
    <row r="1249" spans="1:20" s="5" customFormat="1" x14ac:dyDescent="0.2">
      <c r="A1249" s="9" t="s">
        <v>2554</v>
      </c>
      <c r="B1249" s="9" t="s">
        <v>1917</v>
      </c>
      <c r="C1249" s="11" t="s">
        <v>1914</v>
      </c>
      <c r="D1249" s="15" t="s">
        <v>2280</v>
      </c>
      <c r="E1249" s="9" t="s">
        <v>520</v>
      </c>
      <c r="F1249" s="9">
        <v>2009</v>
      </c>
      <c r="G1249" s="9" t="s">
        <v>747</v>
      </c>
      <c r="H1249" s="9" t="s">
        <v>748</v>
      </c>
      <c r="I1249" s="9" t="s">
        <v>749</v>
      </c>
      <c r="J1249" s="9" t="s">
        <v>750</v>
      </c>
      <c r="K1249" s="9">
        <v>29</v>
      </c>
      <c r="L1249" s="9">
        <v>5</v>
      </c>
      <c r="M1249" s="9" t="s">
        <v>751</v>
      </c>
      <c r="N1249" s="9" t="s">
        <v>525</v>
      </c>
      <c r="O1249" s="9" t="s">
        <v>653</v>
      </c>
      <c r="P1249" s="9" t="s">
        <v>584</v>
      </c>
      <c r="Q1249" s="9" t="s">
        <v>752</v>
      </c>
      <c r="R1249" s="9" t="s">
        <v>753</v>
      </c>
      <c r="S1249" s="9" t="s">
        <v>518</v>
      </c>
      <c r="T1249" s="9" t="s">
        <v>754</v>
      </c>
    </row>
    <row r="1250" spans="1:20" s="5" customFormat="1" x14ac:dyDescent="0.2">
      <c r="A1250" s="9" t="s">
        <v>2554</v>
      </c>
      <c r="B1250" s="9" t="s">
        <v>1917</v>
      </c>
      <c r="C1250" s="11" t="s">
        <v>1914</v>
      </c>
      <c r="D1250" s="15" t="s">
        <v>2280</v>
      </c>
      <c r="E1250" s="9" t="s">
        <v>796</v>
      </c>
      <c r="F1250" s="9">
        <v>2012</v>
      </c>
      <c r="G1250" s="9" t="s">
        <v>1223</v>
      </c>
      <c r="H1250" s="9" t="s">
        <v>1224</v>
      </c>
      <c r="I1250" s="9" t="s">
        <v>1225</v>
      </c>
      <c r="J1250" s="9" t="s">
        <v>1226</v>
      </c>
      <c r="K1250" s="9" t="s">
        <v>1227</v>
      </c>
      <c r="L1250" s="9" t="s">
        <v>56</v>
      </c>
      <c r="M1250" s="9" t="s">
        <v>1228</v>
      </c>
      <c r="N1250" s="9" t="s">
        <v>525</v>
      </c>
      <c r="O1250" s="9" t="s">
        <v>653</v>
      </c>
      <c r="P1250" s="9" t="s">
        <v>584</v>
      </c>
      <c r="Q1250" s="9" t="s">
        <v>1229</v>
      </c>
      <c r="R1250" s="9" t="s">
        <v>1230</v>
      </c>
      <c r="S1250" s="9" t="s">
        <v>518</v>
      </c>
      <c r="T1250" s="9" t="s">
        <v>1231</v>
      </c>
    </row>
    <row r="1251" spans="1:20" s="5" customFormat="1" x14ac:dyDescent="0.2">
      <c r="A1251" s="9" t="s">
        <v>2554</v>
      </c>
      <c r="B1251" s="9" t="s">
        <v>1917</v>
      </c>
      <c r="C1251" s="11" t="s">
        <v>1915</v>
      </c>
      <c r="D1251" s="15" t="s">
        <v>2281</v>
      </c>
      <c r="E1251" s="9" t="s">
        <v>520</v>
      </c>
      <c r="F1251" s="9">
        <v>2009</v>
      </c>
      <c r="G1251" s="9" t="s">
        <v>747</v>
      </c>
      <c r="H1251" s="9" t="s">
        <v>748</v>
      </c>
      <c r="I1251" s="9" t="s">
        <v>749</v>
      </c>
      <c r="J1251" s="9" t="s">
        <v>750</v>
      </c>
      <c r="K1251" s="9">
        <v>29</v>
      </c>
      <c r="L1251" s="9">
        <v>5</v>
      </c>
      <c r="M1251" s="9" t="s">
        <v>751</v>
      </c>
      <c r="N1251" s="9" t="s">
        <v>525</v>
      </c>
      <c r="O1251" s="9" t="s">
        <v>653</v>
      </c>
      <c r="P1251" s="9" t="s">
        <v>584</v>
      </c>
      <c r="Q1251" s="9" t="s">
        <v>752</v>
      </c>
      <c r="R1251" s="9" t="s">
        <v>753</v>
      </c>
      <c r="S1251" s="9" t="s">
        <v>518</v>
      </c>
      <c r="T1251" s="9" t="s">
        <v>754</v>
      </c>
    </row>
    <row r="1252" spans="1:20" s="5" customFormat="1" x14ac:dyDescent="0.2">
      <c r="A1252" s="9" t="s">
        <v>2554</v>
      </c>
      <c r="B1252" s="9" t="s">
        <v>1917</v>
      </c>
      <c r="C1252" s="11" t="s">
        <v>1915</v>
      </c>
      <c r="D1252" s="15" t="s">
        <v>2281</v>
      </c>
      <c r="E1252" s="9" t="s">
        <v>796</v>
      </c>
      <c r="F1252" s="9">
        <v>2012</v>
      </c>
      <c r="G1252" s="9" t="s">
        <v>1223</v>
      </c>
      <c r="H1252" s="9" t="s">
        <v>1224</v>
      </c>
      <c r="I1252" s="9" t="s">
        <v>1225</v>
      </c>
      <c r="J1252" s="9" t="s">
        <v>1226</v>
      </c>
      <c r="K1252" s="9" t="s">
        <v>1227</v>
      </c>
      <c r="L1252" s="9" t="s">
        <v>56</v>
      </c>
      <c r="M1252" s="9" t="s">
        <v>1228</v>
      </c>
      <c r="N1252" s="9" t="s">
        <v>525</v>
      </c>
      <c r="O1252" s="9" t="s">
        <v>653</v>
      </c>
      <c r="P1252" s="9" t="s">
        <v>584</v>
      </c>
      <c r="Q1252" s="9" t="s">
        <v>1229</v>
      </c>
      <c r="R1252" s="9" t="s">
        <v>1230</v>
      </c>
      <c r="S1252" s="9" t="s">
        <v>518</v>
      </c>
      <c r="T1252" s="9" t="s">
        <v>1231</v>
      </c>
    </row>
    <row r="1253" spans="1:20" s="5" customFormat="1" x14ac:dyDescent="0.2">
      <c r="A1253" s="9" t="s">
        <v>2554</v>
      </c>
      <c r="B1253" s="9" t="s">
        <v>1917</v>
      </c>
      <c r="C1253" s="11" t="s">
        <v>1916</v>
      </c>
      <c r="D1253" s="15" t="s">
        <v>2282</v>
      </c>
      <c r="E1253" s="9" t="s">
        <v>520</v>
      </c>
      <c r="F1253" s="9">
        <v>2009</v>
      </c>
      <c r="G1253" s="9" t="s">
        <v>747</v>
      </c>
      <c r="H1253" s="9" t="s">
        <v>748</v>
      </c>
      <c r="I1253" s="9" t="s">
        <v>749</v>
      </c>
      <c r="J1253" s="9" t="s">
        <v>750</v>
      </c>
      <c r="K1253" s="9">
        <v>29</v>
      </c>
      <c r="L1253" s="9">
        <v>5</v>
      </c>
      <c r="M1253" s="9" t="s">
        <v>751</v>
      </c>
      <c r="N1253" s="9" t="s">
        <v>525</v>
      </c>
      <c r="O1253" s="9" t="s">
        <v>653</v>
      </c>
      <c r="P1253" s="9" t="s">
        <v>584</v>
      </c>
      <c r="Q1253" s="9" t="s">
        <v>752</v>
      </c>
      <c r="R1253" s="9" t="s">
        <v>753</v>
      </c>
      <c r="S1253" s="9" t="s">
        <v>518</v>
      </c>
      <c r="T1253" s="9" t="s">
        <v>754</v>
      </c>
    </row>
    <row r="1254" spans="1:20" s="5" customFormat="1" x14ac:dyDescent="0.2">
      <c r="A1254" s="9" t="s">
        <v>2554</v>
      </c>
      <c r="B1254" s="9" t="s">
        <v>1917</v>
      </c>
      <c r="C1254" s="11" t="s">
        <v>1916</v>
      </c>
      <c r="D1254" s="15" t="s">
        <v>2282</v>
      </c>
      <c r="E1254" s="9" t="s">
        <v>796</v>
      </c>
      <c r="F1254" s="9">
        <v>2012</v>
      </c>
      <c r="G1254" s="9" t="s">
        <v>1223</v>
      </c>
      <c r="H1254" s="9" t="s">
        <v>1224</v>
      </c>
      <c r="I1254" s="9" t="s">
        <v>1225</v>
      </c>
      <c r="J1254" s="9" t="s">
        <v>1226</v>
      </c>
      <c r="K1254" s="9" t="s">
        <v>1227</v>
      </c>
      <c r="L1254" s="9" t="s">
        <v>56</v>
      </c>
      <c r="M1254" s="9" t="s">
        <v>1228</v>
      </c>
      <c r="N1254" s="9" t="s">
        <v>525</v>
      </c>
      <c r="O1254" s="9" t="s">
        <v>653</v>
      </c>
      <c r="P1254" s="9" t="s">
        <v>584</v>
      </c>
      <c r="Q1254" s="9" t="s">
        <v>1229</v>
      </c>
      <c r="R1254" s="9" t="s">
        <v>1230</v>
      </c>
      <c r="S1254" s="9" t="s">
        <v>518</v>
      </c>
      <c r="T1254" s="9" t="s">
        <v>1231</v>
      </c>
    </row>
    <row r="1255" spans="1:20" s="5" customFormat="1" x14ac:dyDescent="0.2">
      <c r="A1255" s="9" t="s">
        <v>87</v>
      </c>
      <c r="B1255" s="15" t="s">
        <v>2485</v>
      </c>
      <c r="C1255" s="16" t="s">
        <v>1438</v>
      </c>
      <c r="D1255" s="26" t="s">
        <v>1439</v>
      </c>
      <c r="E1255" s="9" t="s">
        <v>622</v>
      </c>
      <c r="F1255" s="9">
        <v>2008</v>
      </c>
      <c r="G1255" s="9" t="s">
        <v>623</v>
      </c>
      <c r="H1255" s="9" t="s">
        <v>624</v>
      </c>
      <c r="I1255" s="9" t="s">
        <v>625</v>
      </c>
      <c r="J1255" s="9" t="s">
        <v>626</v>
      </c>
      <c r="K1255" s="9" t="s">
        <v>56</v>
      </c>
      <c r="L1255" s="9" t="s">
        <v>56</v>
      </c>
      <c r="M1255" s="9">
        <v>12785</v>
      </c>
      <c r="N1255" s="9" t="s">
        <v>557</v>
      </c>
      <c r="O1255" s="9" t="s">
        <v>627</v>
      </c>
      <c r="P1255" s="9" t="s">
        <v>584</v>
      </c>
      <c r="Q1255" s="9" t="s">
        <v>628</v>
      </c>
      <c r="R1255" s="9" t="s">
        <v>629</v>
      </c>
      <c r="S1255" s="9" t="s">
        <v>518</v>
      </c>
      <c r="T1255" s="9" t="s">
        <v>630</v>
      </c>
    </row>
    <row r="1256" spans="1:20" s="5" customFormat="1" x14ac:dyDescent="0.2">
      <c r="A1256" s="9" t="s">
        <v>87</v>
      </c>
      <c r="B1256" s="15" t="s">
        <v>2485</v>
      </c>
      <c r="C1256" s="16" t="s">
        <v>1441</v>
      </c>
      <c r="D1256" s="25" t="s">
        <v>26</v>
      </c>
      <c r="E1256" s="9" t="s">
        <v>622</v>
      </c>
      <c r="F1256" s="9">
        <v>2008</v>
      </c>
      <c r="G1256" s="9" t="s">
        <v>623</v>
      </c>
      <c r="H1256" s="9" t="s">
        <v>624</v>
      </c>
      <c r="I1256" s="9" t="s">
        <v>625</v>
      </c>
      <c r="J1256" s="9" t="s">
        <v>626</v>
      </c>
      <c r="K1256" s="9" t="s">
        <v>56</v>
      </c>
      <c r="L1256" s="9" t="s">
        <v>56</v>
      </c>
      <c r="M1256" s="9">
        <v>12785</v>
      </c>
      <c r="N1256" s="9" t="s">
        <v>557</v>
      </c>
      <c r="O1256" s="9" t="s">
        <v>627</v>
      </c>
      <c r="P1256" s="9" t="s">
        <v>584</v>
      </c>
      <c r="Q1256" s="9" t="s">
        <v>628</v>
      </c>
      <c r="R1256" s="9" t="s">
        <v>629</v>
      </c>
      <c r="S1256" s="9" t="s">
        <v>518</v>
      </c>
      <c r="T1256" s="9" t="s">
        <v>630</v>
      </c>
    </row>
    <row r="1257" spans="1:20" s="5" customFormat="1" x14ac:dyDescent="0.2">
      <c r="A1257" s="9" t="s">
        <v>87</v>
      </c>
      <c r="B1257" s="15" t="s">
        <v>2485</v>
      </c>
      <c r="C1257" s="11" t="s">
        <v>1832</v>
      </c>
      <c r="D1257" s="20" t="s">
        <v>1965</v>
      </c>
      <c r="E1257" s="9" t="s">
        <v>796</v>
      </c>
      <c r="F1257" s="9">
        <v>2010</v>
      </c>
      <c r="G1257" s="9" t="s">
        <v>917</v>
      </c>
      <c r="H1257" s="9" t="s">
        <v>918</v>
      </c>
      <c r="I1257" s="9" t="s">
        <v>919</v>
      </c>
      <c r="J1257" s="9" t="s">
        <v>920</v>
      </c>
      <c r="K1257" s="9">
        <v>62</v>
      </c>
      <c r="L1257" s="9">
        <v>5</v>
      </c>
      <c r="M1257" s="9" t="s">
        <v>921</v>
      </c>
      <c r="N1257" s="9" t="s">
        <v>909</v>
      </c>
      <c r="O1257" s="9" t="s">
        <v>735</v>
      </c>
      <c r="P1257" s="9" t="s">
        <v>559</v>
      </c>
      <c r="Q1257" s="9" t="s">
        <v>922</v>
      </c>
      <c r="R1257" s="9" t="s">
        <v>923</v>
      </c>
      <c r="S1257" s="9" t="s">
        <v>518</v>
      </c>
      <c r="T1257" s="9" t="s">
        <v>924</v>
      </c>
    </row>
    <row r="1258" spans="1:20" s="5" customFormat="1" x14ac:dyDescent="0.2">
      <c r="A1258" s="9" t="s">
        <v>87</v>
      </c>
      <c r="B1258" s="15" t="s">
        <v>2485</v>
      </c>
      <c r="C1258" s="16" t="s">
        <v>1454</v>
      </c>
      <c r="D1258" s="26" t="s">
        <v>1455</v>
      </c>
      <c r="E1258" s="9" t="s">
        <v>622</v>
      </c>
      <c r="F1258" s="9">
        <v>2008</v>
      </c>
      <c r="G1258" s="9" t="s">
        <v>623</v>
      </c>
      <c r="H1258" s="9" t="s">
        <v>624</v>
      </c>
      <c r="I1258" s="9" t="s">
        <v>625</v>
      </c>
      <c r="J1258" s="9" t="s">
        <v>626</v>
      </c>
      <c r="K1258" s="9" t="s">
        <v>56</v>
      </c>
      <c r="L1258" s="9" t="s">
        <v>56</v>
      </c>
      <c r="M1258" s="9">
        <v>12785</v>
      </c>
      <c r="N1258" s="9" t="s">
        <v>557</v>
      </c>
      <c r="O1258" s="9" t="s">
        <v>627</v>
      </c>
      <c r="P1258" s="9" t="s">
        <v>584</v>
      </c>
      <c r="Q1258" s="9" t="s">
        <v>628</v>
      </c>
      <c r="R1258" s="9" t="s">
        <v>629</v>
      </c>
      <c r="S1258" s="9" t="s">
        <v>518</v>
      </c>
      <c r="T1258" s="9" t="s">
        <v>630</v>
      </c>
    </row>
    <row r="1259" spans="1:20" s="5" customFormat="1" x14ac:dyDescent="0.2">
      <c r="A1259" s="9" t="s">
        <v>87</v>
      </c>
      <c r="B1259" s="15" t="s">
        <v>2485</v>
      </c>
      <c r="C1259" s="29" t="s">
        <v>1475</v>
      </c>
      <c r="D1259" s="26" t="s">
        <v>1476</v>
      </c>
      <c r="E1259" s="9" t="s">
        <v>622</v>
      </c>
      <c r="F1259" s="9">
        <v>2008</v>
      </c>
      <c r="G1259" s="9" t="s">
        <v>623</v>
      </c>
      <c r="H1259" s="9" t="s">
        <v>624</v>
      </c>
      <c r="I1259" s="9" t="s">
        <v>625</v>
      </c>
      <c r="J1259" s="9" t="s">
        <v>626</v>
      </c>
      <c r="K1259" s="9" t="s">
        <v>56</v>
      </c>
      <c r="L1259" s="9" t="s">
        <v>56</v>
      </c>
      <c r="M1259" s="9">
        <v>12785</v>
      </c>
      <c r="N1259" s="9" t="s">
        <v>557</v>
      </c>
      <c r="O1259" s="9" t="s">
        <v>627</v>
      </c>
      <c r="P1259" s="9" t="s">
        <v>584</v>
      </c>
      <c r="Q1259" s="9" t="s">
        <v>628</v>
      </c>
      <c r="R1259" s="9" t="s">
        <v>629</v>
      </c>
      <c r="S1259" s="9" t="s">
        <v>518</v>
      </c>
      <c r="T1259" s="9" t="s">
        <v>630</v>
      </c>
    </row>
    <row r="1260" spans="1:20" x14ac:dyDescent="0.2">
      <c r="A1260" s="9" t="s">
        <v>87</v>
      </c>
      <c r="B1260" s="15" t="s">
        <v>2485</v>
      </c>
      <c r="C1260" s="9" t="s">
        <v>172</v>
      </c>
      <c r="D1260" s="9" t="s">
        <v>2014</v>
      </c>
      <c r="E1260" s="9" t="s">
        <v>796</v>
      </c>
      <c r="F1260" s="9">
        <v>2010</v>
      </c>
      <c r="G1260" s="9" t="s">
        <v>1054</v>
      </c>
      <c r="H1260" s="9" t="s">
        <v>1055</v>
      </c>
      <c r="I1260" s="9" t="s">
        <v>1056</v>
      </c>
      <c r="J1260" s="9" t="s">
        <v>1057</v>
      </c>
      <c r="K1260" s="9">
        <v>10</v>
      </c>
      <c r="L1260" s="9">
        <v>2</v>
      </c>
      <c r="M1260" s="9" t="s">
        <v>1058</v>
      </c>
      <c r="N1260" s="9" t="s">
        <v>1059</v>
      </c>
      <c r="O1260" s="9" t="s">
        <v>684</v>
      </c>
      <c r="P1260" s="9" t="s">
        <v>541</v>
      </c>
      <c r="Q1260" s="9" t="s">
        <v>1060</v>
      </c>
      <c r="R1260" s="9" t="s">
        <v>1061</v>
      </c>
      <c r="S1260" s="9" t="s">
        <v>518</v>
      </c>
      <c r="T1260" s="9" t="s">
        <v>1062</v>
      </c>
    </row>
    <row r="1261" spans="1:20" s="5" customFormat="1" x14ac:dyDescent="0.2">
      <c r="A1261" s="9" t="s">
        <v>87</v>
      </c>
      <c r="B1261" s="15" t="s">
        <v>2485</v>
      </c>
      <c r="C1261" s="23" t="s">
        <v>1424</v>
      </c>
      <c r="D1261" s="15" t="s">
        <v>2106</v>
      </c>
      <c r="E1261" s="9" t="s">
        <v>520</v>
      </c>
      <c r="F1261" s="9">
        <v>2008</v>
      </c>
      <c r="G1261" s="9" t="s">
        <v>588</v>
      </c>
      <c r="H1261" s="9" t="s">
        <v>589</v>
      </c>
      <c r="I1261" s="9" t="s">
        <v>590</v>
      </c>
      <c r="J1261" s="9" t="s">
        <v>591</v>
      </c>
      <c r="K1261" s="9">
        <v>226</v>
      </c>
      <c r="L1261" s="9" t="s">
        <v>592</v>
      </c>
      <c r="M1261" s="9" t="s">
        <v>593</v>
      </c>
      <c r="N1261" s="9" t="s">
        <v>525</v>
      </c>
      <c r="O1261" s="9" t="s">
        <v>583</v>
      </c>
      <c r="P1261" s="9" t="s">
        <v>584</v>
      </c>
      <c r="Q1261" s="9" t="s">
        <v>594</v>
      </c>
      <c r="R1261" s="9" t="s">
        <v>595</v>
      </c>
      <c r="S1261" s="9" t="s">
        <v>518</v>
      </c>
      <c r="T1261" s="9" t="s">
        <v>596</v>
      </c>
    </row>
    <row r="1262" spans="1:20" x14ac:dyDescent="0.2">
      <c r="A1262" s="9" t="s">
        <v>87</v>
      </c>
      <c r="B1262" s="15" t="s">
        <v>2485</v>
      </c>
      <c r="C1262" s="29" t="s">
        <v>1482</v>
      </c>
      <c r="D1262" s="25" t="s">
        <v>72</v>
      </c>
      <c r="E1262" s="9" t="s">
        <v>622</v>
      </c>
      <c r="F1262" s="9">
        <v>2008</v>
      </c>
      <c r="G1262" s="9" t="s">
        <v>623</v>
      </c>
      <c r="H1262" s="9" t="s">
        <v>624</v>
      </c>
      <c r="I1262" s="9" t="s">
        <v>625</v>
      </c>
      <c r="J1262" s="9" t="s">
        <v>626</v>
      </c>
      <c r="K1262" s="9" t="s">
        <v>56</v>
      </c>
      <c r="L1262" s="9" t="s">
        <v>56</v>
      </c>
      <c r="M1262" s="9">
        <v>12785</v>
      </c>
      <c r="N1262" s="9" t="s">
        <v>557</v>
      </c>
      <c r="O1262" s="9" t="s">
        <v>627</v>
      </c>
      <c r="P1262" s="9" t="s">
        <v>584</v>
      </c>
      <c r="Q1262" s="9" t="s">
        <v>628</v>
      </c>
      <c r="R1262" s="9" t="s">
        <v>629</v>
      </c>
      <c r="S1262" s="9" t="s">
        <v>518</v>
      </c>
      <c r="T1262" s="9" t="s">
        <v>630</v>
      </c>
    </row>
  </sheetData>
  <sheetProtection formatColumns="0" formatRows="0" sort="0" autoFilter="0" pivotTables="0"/>
  <autoFilter ref="A3:T3">
    <sortState ref="A4:T1262">
      <sortCondition ref="B3:B1262"/>
    </sortState>
  </autoFilter>
  <phoneticPr fontId="5" type="noConversion"/>
  <pageMargins left="0.75000000000000011" right="0.75000000000000011" top="1" bottom="1" header="0.5" footer="0.5"/>
  <pageSetup scale="49" orientation="landscape"/>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Overview of Project</vt:lpstr>
      <vt:lpstr>Summary of Findings</vt:lpstr>
      <vt:lpstr>Priority List</vt:lpstr>
      <vt:lpstr>List of Regulations</vt:lpstr>
      <vt:lpstr>Regulated Compounds</vt:lpstr>
      <vt:lpstr>Research Articles</vt:lpstr>
      <vt:lpstr>'Research Articles'!Print_Area</vt:lpstr>
      <vt:lpstr>'Research Articles'!synonym2substance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ANZBP Emergent Contaminants Database</dc:title>
  <dc:creator>Bradley Clarke</dc:creator>
  <cp:lastModifiedBy>Gregory Priest</cp:lastModifiedBy>
  <cp:lastPrinted>2013-08-01T04:08:05Z</cp:lastPrinted>
  <dcterms:created xsi:type="dcterms:W3CDTF">2012-08-03T02:53:27Z</dcterms:created>
  <dcterms:modified xsi:type="dcterms:W3CDTF">2013-08-05T04:34:04Z</dcterms:modified>
</cp:coreProperties>
</file>